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4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E41" i="1" s="1"/>
  <c r="D34" i="1"/>
  <c r="D41" i="1" s="1"/>
  <c r="C34" i="1"/>
  <c r="E26" i="1"/>
  <c r="D26" i="1"/>
  <c r="C26" i="1"/>
  <c r="E16" i="1"/>
  <c r="D16" i="1"/>
  <c r="E12" i="1"/>
  <c r="D12" i="1"/>
  <c r="C12" i="1"/>
  <c r="E7" i="1"/>
  <c r="E20" i="1" s="1"/>
  <c r="D7" i="1"/>
  <c r="C7" i="1"/>
  <c r="C41" i="1" l="1"/>
  <c r="D20" i="1"/>
  <c r="D21" i="1" s="1"/>
  <c r="D22" i="1" s="1"/>
  <c r="D30" i="1" s="1"/>
  <c r="C20" i="1"/>
  <c r="C21" i="1" s="1"/>
  <c r="C22" i="1" s="1"/>
  <c r="C30" i="1" s="1"/>
  <c r="E21" i="1"/>
  <c r="E22" i="1" s="1"/>
  <c r="E30" i="1" s="1"/>
</calcChain>
</file>

<file path=xl/sharedStrings.xml><?xml version="1.0" encoding="utf-8"?>
<sst xmlns="http://schemas.openxmlformats.org/spreadsheetml/2006/main" count="63" uniqueCount="44">
  <si>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</si>
  <si>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</si>
  <si>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</si>
  <si>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</si>
  <si>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</si>
  <si>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</si>
  <si>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</si>
  <si>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</si>
  <si>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</si>
  <si>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</si>
  <si>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</si>
  <si>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</si>
  <si>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</si>
  <si>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</si>
  <si>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</si>
  <si>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</si>
  <si>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</si>
  <si>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</si>
  <si>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</si>
  <si>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</si>
  <si>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</si>
  <si>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</si>
  <si>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</si>
  <si>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</si>
  <si>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</si>
  <si>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</si>
  <si>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</si>
  <si>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</si>
  <si>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</si>
  <si>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</si>
  <si>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</si>
  <si>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</si>
  <si>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</si>
  <si>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</si>
  <si>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</si>
  <si>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</si>
  <si>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</si>
  <si>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</si>
  <si>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</si>
  <si>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</si>
  <si>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</si>
  <si>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</si>
  <si>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JUNTA DE AGUA POTABLE DRENAJE ALCANTARILLADO Y SANEAMIENTO DEL MUNICIPIO DE IRAPUATO GTO  (a)
Balance Presupuestario - LDF
Del 1 de enero al 31 de marzo de 2017 (b)
(PESOS)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</si>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</sst>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8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7" fillId="0" borderId="0" xfId="2" applyFont="1" applyAlignment="1" applyProtection="1">
      <alignment vertical="top"/>
    </xf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4" fontId="2" fillId="0" borderId="0" xfId="0" applyNumberFormat="1" applyFont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G11" sqref="G11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6" width="12" style="1"/>
    <col min="7" max="7" width="13.6640625" style="1" bestFit="1" customWidth="1"/>
    <col min="8" max="16384" width="12" style="1"/>
  </cols>
  <sheetData>
    <row r="1" spans="1:5" ht="12.75" customHeight="1" x14ac:dyDescent="0.2">
      <c r="A1" s="26" t="s">
        <v>42</v>
      </c>
      <c r="B1" s="27"/>
      <c r="C1" s="27"/>
      <c r="D1" s="27"/>
      <c r="E1" s="28"/>
    </row>
    <row r="2" spans="1:5" ht="12.75" customHeight="1" x14ac:dyDescent="0.2">
      <c r="A2" s="29"/>
      <c r="B2" s="30"/>
      <c r="C2" s="30"/>
      <c r="D2" s="30"/>
      <c r="E2" s="31"/>
    </row>
    <row r="3" spans="1:5" ht="12.75" customHeight="1" x14ac:dyDescent="0.2">
      <c r="A3" s="29"/>
      <c r="B3" s="30"/>
      <c r="C3" s="30"/>
      <c r="D3" s="30"/>
      <c r="E3" s="31"/>
    </row>
    <row r="4" spans="1:5" ht="12.75" customHeight="1" x14ac:dyDescent="0.2">
      <c r="A4" s="32"/>
      <c r="B4" s="33"/>
      <c r="C4" s="33"/>
      <c r="D4" s="33"/>
      <c r="E4" s="34"/>
    </row>
    <row r="5" spans="1:5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5" ht="5.0999999999999996" customHeight="1" x14ac:dyDescent="0.2">
      <c r="A6" s="3"/>
      <c r="B6" s="4"/>
      <c r="C6" s="5"/>
      <c r="D6" s="5"/>
      <c r="E6" s="5"/>
    </row>
    <row r="7" spans="1:5" x14ac:dyDescent="0.2">
      <c r="A7" s="6"/>
      <c r="B7" s="7" t="s">
        <v>4</v>
      </c>
      <c r="C7" s="8">
        <f>SUM(C8:C10)</f>
        <v>424057698.48425019</v>
      </c>
      <c r="D7" s="8">
        <f t="shared" ref="D7:E7" si="0">SUM(D8:D10)</f>
        <v>126639692.5722</v>
      </c>
      <c r="E7" s="8">
        <f t="shared" si="0"/>
        <v>126639692.5722</v>
      </c>
    </row>
    <row r="8" spans="1:5" x14ac:dyDescent="0.2">
      <c r="A8" s="6"/>
      <c r="B8" s="9" t="s">
        <v>5</v>
      </c>
      <c r="C8" s="10">
        <v>332057698.49425018</v>
      </c>
      <c r="D8" s="10">
        <v>126639692.5722</v>
      </c>
      <c r="E8" s="10">
        <v>126639692.5722</v>
      </c>
    </row>
    <row r="9" spans="1:5" x14ac:dyDescent="0.2">
      <c r="A9" s="6"/>
      <c r="B9" s="9" t="s">
        <v>6</v>
      </c>
      <c r="C9" s="10">
        <v>91999999.990000024</v>
      </c>
      <c r="D9" s="10"/>
      <c r="E9" s="10"/>
    </row>
    <row r="10" spans="1:5" x14ac:dyDescent="0.2">
      <c r="A10" s="6"/>
      <c r="B10" s="9" t="s">
        <v>7</v>
      </c>
      <c r="C10" s="10"/>
      <c r="D10" s="10"/>
      <c r="E10" s="10"/>
    </row>
    <row r="11" spans="1:5" ht="5.0999999999999996" customHeight="1" x14ac:dyDescent="0.2">
      <c r="A11" s="6"/>
      <c r="B11" s="11"/>
      <c r="C11" s="10"/>
      <c r="D11" s="10"/>
      <c r="E11" s="10"/>
    </row>
    <row r="12" spans="1:5" x14ac:dyDescent="0.2">
      <c r="A12" s="6"/>
      <c r="B12" s="7" t="s">
        <v>8</v>
      </c>
      <c r="C12" s="8">
        <f>SUM(C13:C14)</f>
        <v>424057698.48000002</v>
      </c>
      <c r="D12" s="8">
        <f t="shared" ref="D12:E12" si="1">SUM(D13:D14)</f>
        <v>50199647.829999998</v>
      </c>
      <c r="E12" s="8">
        <f t="shared" si="1"/>
        <v>50199647.829999998</v>
      </c>
    </row>
    <row r="13" spans="1:5" x14ac:dyDescent="0.2">
      <c r="A13" s="6"/>
      <c r="B13" s="9" t="s">
        <v>9</v>
      </c>
      <c r="C13" s="10">
        <v>273431320.88</v>
      </c>
      <c r="D13" s="10">
        <v>50199647.829999998</v>
      </c>
      <c r="E13" s="10">
        <v>50199647.829999998</v>
      </c>
    </row>
    <row r="14" spans="1:5" x14ac:dyDescent="0.2">
      <c r="A14" s="6"/>
      <c r="B14" s="9" t="s">
        <v>10</v>
      </c>
      <c r="C14" s="10">
        <v>150626377.59999999</v>
      </c>
      <c r="D14" s="10">
        <v>0</v>
      </c>
      <c r="E14" s="10">
        <v>0</v>
      </c>
    </row>
    <row r="15" spans="1:5" ht="5.0999999999999996" customHeight="1" x14ac:dyDescent="0.2">
      <c r="A15" s="6"/>
      <c r="B15" s="11"/>
      <c r="C15" s="10"/>
      <c r="D15" s="10"/>
      <c r="E15" s="10"/>
    </row>
    <row r="16" spans="1:5" x14ac:dyDescent="0.2">
      <c r="A16" s="6"/>
      <c r="B16" s="7" t="s">
        <v>11</v>
      </c>
      <c r="C16" s="12"/>
      <c r="D16" s="8">
        <f>SUM(D17:D18)</f>
        <v>23528819.050000001</v>
      </c>
      <c r="E16" s="8">
        <f>SUM(E17:E18)</f>
        <v>23528819.050000001</v>
      </c>
    </row>
    <row r="17" spans="1:5" x14ac:dyDescent="0.2">
      <c r="A17" s="6"/>
      <c r="B17" s="9" t="s">
        <v>12</v>
      </c>
      <c r="C17" s="12"/>
      <c r="D17" s="10">
        <v>11333815.710000001</v>
      </c>
      <c r="E17" s="10">
        <v>11333815.710000001</v>
      </c>
    </row>
    <row r="18" spans="1:5" x14ac:dyDescent="0.2">
      <c r="A18" s="6"/>
      <c r="B18" s="9" t="s">
        <v>13</v>
      </c>
      <c r="C18" s="12"/>
      <c r="D18" s="10">
        <v>12195003.34</v>
      </c>
      <c r="E18" s="10">
        <v>12195003.34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4.2501688003540039E-3</v>
      </c>
      <c r="D20" s="8">
        <f>D7-D12+D16</f>
        <v>99968863.792199999</v>
      </c>
      <c r="E20" s="8">
        <f>E7-E12+E16</f>
        <v>99968863.792199999</v>
      </c>
    </row>
    <row r="21" spans="1:5" x14ac:dyDescent="0.2">
      <c r="A21" s="6"/>
      <c r="B21" s="7" t="s">
        <v>15</v>
      </c>
      <c r="C21" s="8">
        <f>C20-C41</f>
        <v>4.2501688003540039E-3</v>
      </c>
      <c r="D21" s="8">
        <f t="shared" ref="D21:E21" si="2">D20-D41</f>
        <v>99968863.792199999</v>
      </c>
      <c r="E21" s="8">
        <f t="shared" si="2"/>
        <v>99968863.792199999</v>
      </c>
    </row>
    <row r="22" spans="1:5" ht="22.5" x14ac:dyDescent="0.2">
      <c r="A22" s="6"/>
      <c r="B22" s="7" t="s">
        <v>16</v>
      </c>
      <c r="C22" s="8">
        <f>C21</f>
        <v>4.2501688003540039E-3</v>
      </c>
      <c r="D22" s="8">
        <f>D21-D16</f>
        <v>76440044.742200002</v>
      </c>
      <c r="E22" s="8">
        <f>E21-E16</f>
        <v>76440044.742200002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4.2501688003540039E-3</v>
      </c>
      <c r="D30" s="8">
        <f t="shared" ref="D30:E30" si="4">D22+D26</f>
        <v>76440044.742200002</v>
      </c>
      <c r="E30" s="8">
        <f t="shared" si="4"/>
        <v>76440044.742200002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332057698.49425018</v>
      </c>
      <c r="D45" s="10">
        <v>126639692.5722</v>
      </c>
      <c r="E45" s="10"/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7" ht="5.0999999999999996" customHeight="1" x14ac:dyDescent="0.2">
      <c r="A49" s="6"/>
      <c r="B49" s="15"/>
      <c r="C49" s="10"/>
      <c r="D49" s="10"/>
      <c r="E49" s="10"/>
    </row>
    <row r="50" spans="1:7" x14ac:dyDescent="0.2">
      <c r="A50" s="6"/>
      <c r="B50" s="15" t="s">
        <v>9</v>
      </c>
      <c r="C50" s="10">
        <v>273431320.88</v>
      </c>
      <c r="D50" s="10">
        <v>50199647.829999998</v>
      </c>
      <c r="E50" s="10">
        <v>50199647.829999998</v>
      </c>
    </row>
    <row r="51" spans="1:7" ht="5.0999999999999996" customHeight="1" x14ac:dyDescent="0.2">
      <c r="A51" s="6"/>
      <c r="B51" s="15"/>
      <c r="C51" s="10"/>
      <c r="D51" s="10"/>
      <c r="E51" s="10"/>
    </row>
    <row r="52" spans="1:7" x14ac:dyDescent="0.2">
      <c r="A52" s="6"/>
      <c r="B52" s="15" t="s">
        <v>12</v>
      </c>
      <c r="C52" s="12"/>
      <c r="D52" s="10">
        <v>11333815.710000001</v>
      </c>
      <c r="E52" s="10">
        <v>11333815.710000001</v>
      </c>
      <c r="G52" s="37"/>
    </row>
    <row r="53" spans="1:7" ht="5.0999999999999996" customHeight="1" x14ac:dyDescent="0.2">
      <c r="A53" s="6"/>
      <c r="B53" s="15"/>
      <c r="C53" s="10"/>
      <c r="D53" s="10"/>
      <c r="E53" s="10"/>
    </row>
    <row r="54" spans="1:7" x14ac:dyDescent="0.2">
      <c r="A54" s="6"/>
      <c r="B54" s="16" t="s">
        <v>35</v>
      </c>
      <c r="C54" s="8">
        <f>C45+C46-C50</f>
        <v>58626377.614250183</v>
      </c>
      <c r="D54" s="8">
        <f t="shared" ref="D54:E54" si="9">D45+D46-D50+D52</f>
        <v>87773860.452199996</v>
      </c>
      <c r="E54" s="8">
        <f t="shared" si="9"/>
        <v>-38865832.119999997</v>
      </c>
    </row>
    <row r="55" spans="1:7" x14ac:dyDescent="0.2">
      <c r="A55" s="6"/>
      <c r="B55" s="7" t="s">
        <v>36</v>
      </c>
      <c r="C55" s="8">
        <f>C54-C46</f>
        <v>58626377.614250183</v>
      </c>
      <c r="D55" s="8">
        <f t="shared" ref="D55:E55" si="10">D54-D46</f>
        <v>87773860.452199996</v>
      </c>
      <c r="E55" s="8">
        <f t="shared" si="10"/>
        <v>-38865832.119999997</v>
      </c>
    </row>
    <row r="56" spans="1:7" ht="5.0999999999999996" customHeight="1" x14ac:dyDescent="0.2">
      <c r="A56" s="6"/>
      <c r="B56" s="15"/>
      <c r="C56" s="10"/>
      <c r="D56" s="10"/>
      <c r="E56" s="10"/>
    </row>
    <row r="57" spans="1:7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7" ht="5.0999999999999996" customHeight="1" x14ac:dyDescent="0.2">
      <c r="A58" s="6"/>
      <c r="B58" s="15"/>
      <c r="C58" s="10"/>
      <c r="D58" s="10"/>
      <c r="E58" s="10"/>
    </row>
    <row r="59" spans="1:7" x14ac:dyDescent="0.2">
      <c r="A59" s="6"/>
      <c r="B59" s="15" t="s">
        <v>6</v>
      </c>
      <c r="C59" s="10">
        <v>91999999.990000024</v>
      </c>
      <c r="D59" s="10"/>
      <c r="E59" s="10"/>
    </row>
    <row r="60" spans="1:7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7" x14ac:dyDescent="0.2">
      <c r="A61" s="6"/>
      <c r="B61" s="17" t="s">
        <v>28</v>
      </c>
      <c r="C61" s="10"/>
      <c r="D61" s="10"/>
      <c r="E61" s="10"/>
    </row>
    <row r="62" spans="1:7" x14ac:dyDescent="0.2">
      <c r="A62" s="6"/>
      <c r="B62" s="17" t="s">
        <v>31</v>
      </c>
      <c r="C62" s="10"/>
      <c r="D62" s="10"/>
      <c r="E62" s="10"/>
    </row>
    <row r="63" spans="1:7" ht="5.0999999999999996" customHeight="1" x14ac:dyDescent="0.2">
      <c r="A63" s="6"/>
      <c r="B63" s="15"/>
      <c r="C63" s="10"/>
      <c r="D63" s="10"/>
      <c r="E63" s="10"/>
    </row>
    <row r="64" spans="1:7" x14ac:dyDescent="0.2">
      <c r="A64" s="6"/>
      <c r="B64" s="15" t="s">
        <v>38</v>
      </c>
      <c r="C64" s="10">
        <v>150626377.59999999</v>
      </c>
      <c r="D64" s="10"/>
      <c r="E64" s="10"/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12195003.34</v>
      </c>
      <c r="E66" s="10">
        <v>12195003.34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-58626377.60999997</v>
      </c>
      <c r="D68" s="8">
        <f>D59+D60-D64-D66</f>
        <v>-12195003.34</v>
      </c>
      <c r="E68" s="8">
        <f>E59+E60-E64-E66</f>
        <v>-12195003.34</v>
      </c>
    </row>
    <row r="69" spans="1:5" x14ac:dyDescent="0.2">
      <c r="A69" s="6"/>
      <c r="B69" s="16" t="s">
        <v>40</v>
      </c>
      <c r="C69" s="8">
        <f>C68-C60</f>
        <v>-58626377.60999997</v>
      </c>
      <c r="D69" s="8">
        <f t="shared" ref="D69:E69" si="12">D68-D60</f>
        <v>-12195003.34</v>
      </c>
      <c r="E69" s="8">
        <f t="shared" si="12"/>
        <v>-12195003.34</v>
      </c>
    </row>
    <row r="70" spans="1:5" ht="5.0999999999999996" customHeight="1" x14ac:dyDescent="0.2">
      <c r="A70" s="18"/>
      <c r="B70" s="19"/>
      <c r="C70" s="20"/>
      <c r="D70" s="20"/>
      <c r="E70" s="20"/>
    </row>
    <row r="72" spans="1:5" x14ac:dyDescent="0.2">
      <c r="B72" s="24" t="s">
        <v>43</v>
      </c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dcterms:created xsi:type="dcterms:W3CDTF">2017-01-11T17:21:42Z</dcterms:created>
  <dcterms:modified xsi:type="dcterms:W3CDTF">2017-04-19T21:31:02Z</dcterms:modified>
</cp:coreProperties>
</file>