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 firstSheet="1" activeTab="1"/>
  </bookViews>
  <sheets>
    <sheet name="Hoja1" sheetId="2" state="hidden" r:id="rId1"/>
    <sheet name="F4" sheetId="1" r:id="rId2"/>
  </sheet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/>
  <c r="D69" i="1" s="1"/>
  <c r="C60" i="1"/>
  <c r="C68" i="1" s="1"/>
  <c r="C69" i="1" s="1"/>
  <c r="E46" i="1"/>
  <c r="E54" i="1"/>
  <c r="E55" i="1" s="1"/>
  <c r="D46" i="1"/>
  <c r="D54" i="1" s="1"/>
  <c r="D55" i="1" s="1"/>
  <c r="C46" i="1"/>
  <c r="C54" i="1"/>
  <c r="C55" i="1" s="1"/>
  <c r="D34" i="1"/>
  <c r="D37" i="1"/>
  <c r="D41" i="1"/>
  <c r="E37" i="1"/>
  <c r="C37" i="1"/>
  <c r="E34" i="1"/>
  <c r="E41" i="1"/>
  <c r="C34" i="1"/>
  <c r="C41" i="1"/>
  <c r="E26" i="1"/>
  <c r="D26" i="1"/>
  <c r="C26" i="1"/>
  <c r="E16" i="1"/>
  <c r="D16" i="1"/>
  <c r="E12" i="1"/>
  <c r="D12" i="1"/>
  <c r="C12" i="1"/>
  <c r="E7" i="1"/>
  <c r="E20" i="1"/>
  <c r="E21" i="1" s="1"/>
  <c r="E22" i="1" s="1"/>
  <c r="E30" i="1" s="1"/>
  <c r="D7" i="1"/>
  <c r="D20" i="1"/>
  <c r="D21" i="1" s="1"/>
  <c r="D22" i="1" s="1"/>
  <c r="D30" i="1" s="1"/>
  <c r="C7" i="1"/>
  <c r="C20" i="1" s="1"/>
  <c r="C21" i="1" s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<sst xmlns="http://schemas.openxmlformats.org/spreadsheetml/2006/main" count="62" uniqueCount="43">
  <si>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</si>
  <si>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</si>
  <si>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</si>
  <si>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</si>
  <si>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</si>
  <si>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</si>
  <si>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</si>
  <si>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</si>
  <si>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</si>
  <si>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</si>
  <si>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</si>
  <si>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</si>
  <si>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</si>
  <si>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</si>
  <si>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</si>
  <si>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</si>
  <si>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</si>
  <si>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</si>
  <si>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</si>
  <si>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</si>
  <si>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</si>
  <si>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</si>
  <si>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</si>
  <si>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</si>
  <si>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</si>
  <si>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</si>
  <si>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</si>
  <si>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</si>
  <si>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</si>
  <si>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</si>
  <si>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</si>
  <si>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</si>
  <si>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</si>
  <si>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</si>
  <si>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</si>
  <si>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</si>
  <si>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</si>
  <si>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</si>
  <si>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</si>
  <si>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</si>
  <si>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</si>
  <si>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</si>
  <si>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JUNTA DE AGUA POTABLE DRENAJE ALCANTARILLADO Y SANEAMIENTO DEL MUNICIPIO DE IRAPUATO GTO  (a)
Balance Presupuestario - LDF
Del 1 de enero al 30 de septiembre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</si>
</sst>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u/>
      <sz val="10"/>
      <color theme="10"/>
      <name val="Times New Roman"/>
      <family val="2"/>
    </font>
    <font>
      <u/>
      <sz val="10"/>
      <color theme="1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0.83203125" defaultRowHeight="11.25" x14ac:dyDescent="0.2"/>
  <cols>
    <col min="1" max="16384" width="10.83203125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zoomScaleNormal="100" zoomScalePageLayoutView="150" workbookViewId="0">
      <selection activeCell="I14" sqref="I14"/>
    </sheetView>
  </sheetViews>
  <sheetFormatPr baseColWidth="10" defaultColWidth="10.83203125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0.83203125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12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4</v>
      </c>
      <c r="C7" s="8">
        <f>SUM(C8:C10)</f>
        <v>424057698.48425019</v>
      </c>
      <c r="D7" s="8">
        <f t="shared" ref="D7:E7" si="0">SUM(D8:D10)</f>
        <v>315863113.72000003</v>
      </c>
      <c r="E7" s="8">
        <f t="shared" si="0"/>
        <v>315863113.72000003</v>
      </c>
    </row>
    <row r="8" spans="1:5" x14ac:dyDescent="0.2">
      <c r="A8" s="6"/>
      <c r="B8" s="9" t="s">
        <v>5</v>
      </c>
      <c r="C8" s="10">
        <v>332057698.49425018</v>
      </c>
      <c r="D8" s="10">
        <v>303368853.48000002</v>
      </c>
      <c r="E8" s="10">
        <v>303368853.48000002</v>
      </c>
    </row>
    <row r="9" spans="1:5" x14ac:dyDescent="0.2">
      <c r="A9" s="6"/>
      <c r="B9" s="9" t="s">
        <v>6</v>
      </c>
      <c r="C9" s="10">
        <v>91999999.990000024</v>
      </c>
      <c r="D9" s="10">
        <v>12494260.24</v>
      </c>
      <c r="E9" s="10">
        <v>12494260.24</v>
      </c>
    </row>
    <row r="10" spans="1:5" x14ac:dyDescent="0.2">
      <c r="A10" s="6"/>
      <c r="B10" s="9" t="s">
        <v>7</v>
      </c>
      <c r="C10" s="10"/>
      <c r="D10" s="10"/>
      <c r="E10" s="10"/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8</v>
      </c>
      <c r="C12" s="8">
        <f>SUM(C13:C14)</f>
        <v>424057698.48000002</v>
      </c>
      <c r="D12" s="8">
        <f t="shared" ref="D12:E12" si="1">SUM(D13:D14)</f>
        <v>197881553.34999996</v>
      </c>
      <c r="E12" s="8">
        <f t="shared" si="1"/>
        <v>197881553.34999996</v>
      </c>
    </row>
    <row r="13" spans="1:5" x14ac:dyDescent="0.2">
      <c r="A13" s="6"/>
      <c r="B13" s="9" t="s">
        <v>9</v>
      </c>
      <c r="C13" s="10">
        <v>273431320.88</v>
      </c>
      <c r="D13" s="10">
        <v>184381813.14999998</v>
      </c>
      <c r="E13" s="10">
        <v>184381813.14999998</v>
      </c>
    </row>
    <row r="14" spans="1:5" x14ac:dyDescent="0.2">
      <c r="A14" s="6"/>
      <c r="B14" s="9" t="s">
        <v>10</v>
      </c>
      <c r="C14" s="10">
        <v>150626377.60000002</v>
      </c>
      <c r="D14" s="10">
        <v>13499740.199999999</v>
      </c>
      <c r="E14" s="10">
        <v>13499740.199999999</v>
      </c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</row>
    <row r="17" spans="1:5" x14ac:dyDescent="0.2">
      <c r="A17" s="6"/>
      <c r="B17" s="9" t="s">
        <v>12</v>
      </c>
      <c r="C17" s="12"/>
      <c r="D17" s="10"/>
      <c r="E17" s="10"/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4.2501688003540039E-3</v>
      </c>
      <c r="D20" s="8">
        <f>D7-D12+D16</f>
        <v>117981560.37000006</v>
      </c>
      <c r="E20" s="8">
        <f>E7-E12+E16</f>
        <v>117981560.37000006</v>
      </c>
    </row>
    <row r="21" spans="1:5" x14ac:dyDescent="0.2">
      <c r="A21" s="6"/>
      <c r="B21" s="7" t="s">
        <v>15</v>
      </c>
      <c r="C21" s="8">
        <f>C20-C41</f>
        <v>4.2501688003540039E-3</v>
      </c>
      <c r="D21" s="8">
        <f t="shared" ref="D21:E21" si="2">D20-D41</f>
        <v>117981560.37000006</v>
      </c>
      <c r="E21" s="8">
        <f t="shared" si="2"/>
        <v>117981560.37000006</v>
      </c>
    </row>
    <row r="22" spans="1:5" ht="22.5" x14ac:dyDescent="0.2">
      <c r="A22" s="6"/>
      <c r="B22" s="7" t="s">
        <v>16</v>
      </c>
      <c r="C22" s="8">
        <f>C21</f>
        <v>4.2501688003540039E-3</v>
      </c>
      <c r="D22" s="8">
        <f>D21-D16</f>
        <v>117981560.37000006</v>
      </c>
      <c r="E22" s="8">
        <f>E21-E16</f>
        <v>117981560.37000006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4.2501688003540039E-3</v>
      </c>
      <c r="D30" s="8">
        <f t="shared" ref="D30:E30" si="4">D22+D26</f>
        <v>117981560.37000006</v>
      </c>
      <c r="E30" s="8">
        <f t="shared" si="4"/>
        <v>117981560.37000006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332057698.49425018</v>
      </c>
      <c r="D45" s="10">
        <v>303368853.48000002</v>
      </c>
      <c r="E45" s="10">
        <v>303368853.48000002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273431320.89069998</v>
      </c>
      <c r="D50" s="10">
        <v>184381813.14999998</v>
      </c>
      <c r="E50" s="10">
        <v>184381813.14999998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/>
      <c r="E52" s="10"/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58626377.603550196</v>
      </c>
      <c r="D54" s="8">
        <f t="shared" ref="D54:E54" si="9">D45+D46-D50+D52</f>
        <v>118987040.33000004</v>
      </c>
      <c r="E54" s="8">
        <f t="shared" si="9"/>
        <v>118987040.33000004</v>
      </c>
    </row>
    <row r="55" spans="1:5" x14ac:dyDescent="0.2">
      <c r="A55" s="6"/>
      <c r="B55" s="7" t="s">
        <v>36</v>
      </c>
      <c r="C55" s="8">
        <f>C54-C46</f>
        <v>58626377.603550196</v>
      </c>
      <c r="D55" s="8">
        <f t="shared" ref="D55:E55" si="10">D54-D46</f>
        <v>118987040.33000004</v>
      </c>
      <c r="E55" s="8">
        <f t="shared" si="10"/>
        <v>118987040.33000004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91999999.990000024</v>
      </c>
      <c r="D59" s="10">
        <v>12494260.24</v>
      </c>
      <c r="E59" s="10">
        <v>12494260.24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150626377.60000002</v>
      </c>
      <c r="D64" s="10">
        <v>13499740.199999999</v>
      </c>
      <c r="E64" s="10">
        <v>13499740.199999999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/>
      <c r="E66" s="10"/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-58626377.609999999</v>
      </c>
      <c r="D68" s="8">
        <f>D59+D60-D64-D66</f>
        <v>-1005479.959999999</v>
      </c>
      <c r="E68" s="8">
        <f>E59+E60-E64-E66</f>
        <v>-1005479.959999999</v>
      </c>
    </row>
    <row r="69" spans="1:5" x14ac:dyDescent="0.2">
      <c r="A69" s="6"/>
      <c r="B69" s="16" t="s">
        <v>40</v>
      </c>
      <c r="C69" s="8">
        <f>C68-C60</f>
        <v>-58626377.609999999</v>
      </c>
      <c r="D69" s="8">
        <f t="shared" ref="D69:E69" si="12">D68-D60</f>
        <v>-1005479.959999999</v>
      </c>
      <c r="E69" s="8">
        <f t="shared" si="12"/>
        <v>-1005479.959999999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dcterms:created xsi:type="dcterms:W3CDTF">2017-01-11T17:21:42Z</dcterms:created>
  <dcterms:modified xsi:type="dcterms:W3CDTF">2017-10-20T15:44:56Z</dcterms:modified>
</cp:coreProperties>
</file>