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6" r:id="rId12"/>
  </sheets>
  <externalReferences>
    <externalReference r:id="rId13"/>
  </externalReferences>
  <definedNames>
    <definedName name="_xlnm.Print_Area" localSheetId="10">Conciliacion_Eg!$A$1:$E$52</definedName>
    <definedName name="_xlnm.Print_Area" localSheetId="9">Conciliacion_Ig!$A$1:$E$37</definedName>
    <definedName name="_xlnm.Print_Area" localSheetId="3">EA!$A$1:$E$233</definedName>
    <definedName name="_xlnm.Print_Area" localSheetId="7">EFE!$A$1:$E$96</definedName>
    <definedName name="_xlnm.Print_Area" localSheetId="1">ESF!$A$1:$I$155</definedName>
    <definedName name="_xlnm.Print_Area" localSheetId="11">Memoria!$A$66:$F$96</definedName>
    <definedName name="_xlnm.Print_Area" localSheetId="5">VHP!$A$1:$E$44</definedName>
    <definedName name="_xlnm.Print_Titles" localSheetId="11">Memoria!$1:$4</definedName>
  </definedNames>
  <calcPr calcId="145621"/>
</workbook>
</file>

<file path=xl/calcChain.xml><?xml version="1.0" encoding="utf-8"?>
<calcChain xmlns="http://schemas.openxmlformats.org/spreadsheetml/2006/main">
  <c r="A1" i="66" l="1"/>
  <c r="D46" i="62" l="1"/>
  <c r="D15" i="63" l="1"/>
  <c r="D26" i="64" l="1"/>
  <c r="D7" i="64"/>
  <c r="C6" i="66" l="1"/>
  <c r="F6" i="66" l="1"/>
  <c r="H2" i="66"/>
  <c r="A2" i="66"/>
  <c r="A1" i="64" l="1"/>
  <c r="D8" i="63"/>
  <c r="D21" i="63" s="1"/>
  <c r="A1" i="63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E3" i="60"/>
  <c r="E2" i="60"/>
  <c r="E52" i="59"/>
  <c r="D52" i="59"/>
  <c r="H3" i="59"/>
  <c r="E3" i="62" s="1"/>
  <c r="H2" i="59"/>
  <c r="E2" i="62" s="1"/>
  <c r="A2" i="59"/>
  <c r="A1" i="59"/>
  <c r="A1" i="61" s="1"/>
  <c r="E3" i="61" l="1"/>
  <c r="D35" i="64"/>
  <c r="A1" i="60"/>
  <c r="A1" i="62"/>
</calcChain>
</file>

<file path=xl/sharedStrings.xml><?xml version="1.0" encoding="utf-8"?>
<sst xmlns="http://schemas.openxmlformats.org/spreadsheetml/2006/main" count="851" uniqueCount="614">
  <si>
    <t>Ejercicio:</t>
  </si>
  <si>
    <t>Notas de Desglose Estado de Actividades</t>
  </si>
  <si>
    <t>Periodicidad:</t>
  </si>
  <si>
    <t>CORRESPONDIENTE DEL 01 DE ENERO AL 30 DE SEPTIEMBRE DE 2018</t>
  </si>
  <si>
    <t>Corte:</t>
  </si>
  <si>
    <t>Notas</t>
  </si>
  <si>
    <t>EA-01 INGRESOS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</si>
  <si>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</si>
  <si>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</si>
  <si>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</si>
  <si>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</si>
  <si>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</si>
  <si>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</si>
  <si>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</si>
  <si>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</si>
  <si>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</si>
  <si>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</si>
  <si>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</si>
  <si>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</si>
  <si>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</si>
  <si>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</si>
  <si>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</si>
  <si>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</si>
  <si>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</si>
  <si>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</si>
  <si>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</si>
  <si>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</si>
  <si>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</si>
  <si>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</si>
  <si>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</si>
  <si>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</si>
  <si>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</si>
  <si>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</si>
  <si>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</si>
  <si>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</si>
  <si>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</si>
  <si>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</si>
  <si>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</si>
  <si>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</si>
  <si>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</si>
  <si>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</si>
  <si>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</si>
  <si>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</si>
  <si>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</si>
  <si>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</si>
  <si>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</si>
  <si>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</si>
  <si>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</si>
  <si>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</si>
  <si>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</si>
  <si>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</si>
  <si>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</si>
  <si>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</si>
  <si>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</si>
  <si>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</si>
  <si>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</si>
  <si>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</si>
  <si>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</si>
  <si>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</si>
  <si>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</si>
  <si>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</si>
  <si>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</si>
  <si>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</si>
  <si>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</si>
  <si>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</si>
  <si>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</si>
  <si>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</si>
  <si>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</si>
  <si>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</si>
  <si>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</si>
  <si>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EA-02 OTROS INGRESOS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</si>
  <si>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</si>
  <si>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</si>
  <si>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</si>
  <si>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</si>
  <si>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</si>
  <si>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</si>
  <si>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</si>
  <si>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</si>
  <si>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</si>
  <si>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</si>
  <si>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</si>
  <si>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</si>
  <si>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</si>
  <si>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</si>
  <si>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</si>
  <si>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</si>
  <si>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</si>
  <si>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</si>
  <si>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</si>
  <si>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</si>
  <si>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</si>
  <si>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</si>
  <si>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EA-03 GASTOS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</si>
  <si>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</si>
  <si>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</si>
  <si>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</si>
  <si>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</si>
  <si>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</si>
  <si>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</si>
  <si>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</si>
  <si>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</si>
  <si>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</si>
  <si>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</si>
  <si>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</si>
  <si>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</si>
  <si>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</si>
  <si>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</si>
  <si>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</si>
  <si>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</si>
  <si>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</si>
  <si>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</si>
  <si>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</si>
  <si>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</si>
  <si>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</si>
  <si>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</si>
  <si>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</si>
  <si>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</si>
  <si>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</si>
  <si>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</si>
  <si>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</si>
  <si>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</si>
  <si>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</si>
  <si>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</si>
  <si>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</si>
  <si>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</si>
  <si>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</si>
  <si>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</si>
  <si>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</si>
  <si>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</si>
  <si>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</si>
  <si>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</si>
  <si>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</si>
  <si>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</si>
  <si>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</si>
  <si>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</si>
  <si>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</si>
  <si>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</si>
  <si>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</si>
  <si>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</si>
  <si>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</si>
  <si>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</si>
  <si>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</si>
  <si>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</si>
  <si>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</si>
  <si>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</si>
  <si>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</si>
  <si>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</si>
  <si>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</si>
  <si>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</si>
  <si>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</si>
  <si>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</si>
  <si>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</si>
  <si>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</si>
  <si>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</si>
  <si>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</si>
  <si>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</si>
  <si>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</si>
  <si>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</si>
  <si>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</si>
  <si>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</si>
  <si>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</si>
  <si>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</si>
  <si>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</si>
  <si>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</si>
  <si>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</si>
  <si>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</si>
  <si>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</si>
  <si>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</si>
  <si>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</si>
  <si>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</si>
  <si>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</si>
  <si>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</si>
  <si>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</si>
  <si>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</si>
  <si>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</si>
  <si>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</si>
  <si>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</si>
  <si>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</si>
  <si>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</si>
  <si>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</si>
  <si>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</si>
  <si>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</si>
  <si>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</si>
  <si>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</si>
  <si>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</si>
  <si>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</si>
  <si>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</si>
  <si>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</si>
  <si>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</si>
  <si>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</si>
  <si>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</si>
  <si>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</si>
  <si>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</si>
  <si>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</si>
  <si>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</si>
  <si>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</si>
  <si>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</si>
  <si>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</si>
  <si>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</si>
  <si>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</si>
  <si>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</si>
  <si>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</si>
  <si>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</si>
  <si>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</si>
  <si>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</si>
  <si>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</si>
  <si>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</si>
  <si>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</si>
  <si>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</si>
  <si>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</si>
  <si>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</si>
  <si>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</si>
  <si>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</si>
  <si>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</si>
  <si>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</si>
  <si>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</si>
  <si>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</si>
  <si>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</si>
  <si>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</si>
  <si>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</si>
  <si>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</si>
  <si>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</si>
  <si>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</si>
  <si>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</si>
  <si>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</si>
  <si>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</si>
  <si>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</si>
  <si>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</si>
  <si>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</si>
  <si>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</si>
  <si>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</si>
  <si>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</si>
  <si>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</si>
  <si>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</si>
  <si>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</si>
  <si>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</si>
  <si>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</si>
  <si>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</si>
  <si>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</si>
  <si>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</si>
  <si>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</si>
  <si>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</si>
  <si>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</si>
  <si>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</si>
  <si>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</si>
  <si>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</si>
  <si>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</si>
  <si>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</si>
  <si>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</si>
  <si>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</si>
  <si>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</si>
  <si>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</si>
  <si>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</si>
  <si>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</si>
  <si>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</si>
  <si>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</si>
  <si>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</si>
  <si>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</si>
  <si>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</si>
  <si>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</si>
  <si>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</si>
  <si>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</si>
  <si>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</si>
  <si>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</si>
  <si>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</si>
  <si>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</si>
  <si>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</si>
  <si>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</si>
  <si>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</si>
  <si>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</si>
  <si>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</si>
  <si>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</si>
  <si>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</si>
  <si>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</si>
  <si>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</si>
  <si>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</si>
  <si>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</si>
  <si>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</si>
  <si>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</si>
  <si>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</si>
  <si>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</si>
  <si>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</si>
  <si>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</si>
  <si>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</si>
  <si>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</si>
  <si>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</si>
  <si>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</si>
  <si>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</si>
  <si>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</si>
  <si>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</si>
  <si>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</si>
  <si>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</si>
  <si>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</si>
  <si>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</si>
  <si>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</si>
  <si>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</si>
  <si>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</si>
  <si>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</si>
  <si>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</si>
  <si>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</si>
  <si>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</si>
  <si>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</si>
  <si>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</si>
  <si>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</si>
  <si>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</si>
  <si>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</si>
  <si>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</si>
  <si>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</si>
  <si>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</si>
  <si>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</si>
  <si>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</si>
  <si>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</si>
  <si>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</si>
  <si>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</si>
  <si>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</si>
  <si>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</si>
  <si>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</si>
  <si>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</si>
  <si>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</si>
  <si>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</si>
  <si>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</si>
  <si>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</si>
  <si>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</si>
  <si>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</si>
  <si>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</si>
  <si>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</si>
  <si>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</si>
  <si>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</si>
  <si>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</si>
  <si>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</si>
  <si>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</si>
  <si>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</si>
  <si>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</si>
  <si>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</si>
  <si>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</si>
  <si>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</si>
  <si>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</si>
  <si>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</si>
  <si>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</si>
  <si>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</si>
  <si>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</si>
  <si>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</si>
  <si>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</si>
  <si>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</si>
  <si>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</si>
  <si>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</si>
  <si>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</si>
  <si>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</si>
  <si>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</si>
  <si>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</si>
  <si>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</si>
  <si>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</si>
  <si>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</si>
  <si>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</si>
  <si>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</si>
  <si>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</si>
  <si>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</si>
  <si>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</si>
  <si>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</si>
  <si>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</si>
  <si>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</si>
  <si>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</si>
  <si>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</si>
  <si>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</si>
  <si>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</si>
  <si>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</si>
  <si>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</si>
  <si>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</si>
  <si>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</si>
  <si>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</si>
  <si>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</si>
  <si>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</si>
  <si>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</si>
  <si>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</si>
  <si>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</si>
  <si>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</si>
  <si>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</si>
  <si>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</si>
  <si>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</si>
  <si>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</si>
  <si>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</si>
  <si>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</si>
  <si>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</si>
  <si>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</si>
  <si>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</si>
  <si>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</si>
  <si>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</si>
  <si>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</si>
  <si>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</si>
  <si>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</si>
  <si>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</si>
  <si>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</si>
  <si>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</si>
  <si>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</si>
  <si>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</si>
  <si>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</si>
  <si>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</si>
  <si>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</si>
  <si>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</si>
  <si>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</si>
  <si>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</si>
  <si>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</si>
  <si>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</si>
  <si>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</si>
  <si>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</si>
  <si>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</si>
  <si>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</si>
  <si>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</si>
  <si>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</si>
  <si>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</si>
  <si>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</si>
  <si>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</si>
  <si>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</si>
  <si>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</si>
  <si>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</si>
  <si>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</si>
  <si>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</si>
  <si>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</si>
  <si>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EA-01</t>
  </si>
  <si>
    <t>INGRESOS</t>
  </si>
  <si>
    <t>EA-02</t>
  </si>
  <si>
    <t>OTROS INGRESOS</t>
  </si>
  <si>
    <t>EA-03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</si>
  <si>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</si>
  <si>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</si>
  <si>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</si>
  <si>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</si>
  <si>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</si>
  <si>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</si>
  <si>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</si>
  <si>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</si>
  <si>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</si>
  <si>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</si>
  <si>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</si>
  <si>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</si>
  <si>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</si>
  <si>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</si>
  <si>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</si>
  <si>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</si>
  <si>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</si>
  <si>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</si>
  <si>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</si>
  <si>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</si>
  <si>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</si>
  <si>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</si>
  <si>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</si>
  <si>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</si>
  <si>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</si>
  <si>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</si>
  <si>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</si>
  <si>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</si>
  <si>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</si>
  <si>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</si>
  <si>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</si>
  <si>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</si>
  <si>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</si>
  <si>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</si>
  <si>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</si>
  <si>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</si>
  <si>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</si>
  <si>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</si>
  <si>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</si>
  <si>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</si>
  <si>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</si>
  <si>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</si>
  <si>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</si>
  <si>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</si>
  <si>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</si>
  <si>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</si>
  <si>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</si>
  <si>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</si>
  <si>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</si>
  <si>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</si>
  <si>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</si>
  <si>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</si>
  <si>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</si>
  <si>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</si>
  <si>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</si>
  <si>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</si>
  <si>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</si>
  <si>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</si>
  <si>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</si>
  <si>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</si>
  <si>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</si>
  <si>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</si>
  <si>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</si>
  <si>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</si>
  <si>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</si>
  <si>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</si>
  <si>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</si>
  <si>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</si>
  <si>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</si>
  <si>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</si>
  <si>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</si>
  <si>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</si>
  <si>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</si>
  <si>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</si>
  <si>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</si>
  <si>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</si>
  <si>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</si>
  <si>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</si>
  <si>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</si>
  <si>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</si>
  <si>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</si>
  <si>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</si>
  <si>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</si>
  <si>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</si>
  <si>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</si>
  <si>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</si>
  <si>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</si>
  <si>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</si>
  <si>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</si>
  <si>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</si>
  <si>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</si>
  <si>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</si>
  <si>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</si>
  <si>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</si>
  <si>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</si>
  <si>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</si>
  <si>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</si>
  <si>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</si>
  <si>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</si>
  <si>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</si>
  <si>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</si>
  <si>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</si>
  <si>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</si>
  <si>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</si>
  <si>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</si>
  <si>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</si>
  <si>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</si>
  <si>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</si>
  <si>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</si>
  <si>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</si>
  <si>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</si>
  <si>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</si>
  <si>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</si>
  <si>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</si>
  <si>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</si>
  <si>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</si>
  <si>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</si>
  <si>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</si>
  <si>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</si>
  <si>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</si>
  <si>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</si>
  <si>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</si>
  <si>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</si>
  <si>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</si>
  <si>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</si>
  <si>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</si>
  <si>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</si>
  <si>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</si>
  <si>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</si>
  <si>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</si>
  <si>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</si>
  <si>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</si>
  <si>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</si>
  <si>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</si>
  <si>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</si>
  <si>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</si>
  <si>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</si>
  <si>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</si>
  <si>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</si>
  <si>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</si>
  <si>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</si>
  <si>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</si>
  <si>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</si>
  <si>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</si>
  <si>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</si>
  <si>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</si>
  <si>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</si>
  <si>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</si>
  <si>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</si>
  <si>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</si>
  <si>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</si>
  <si>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</si>
  <si>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</si>
  <si>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</si>
  <si>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</si>
  <si>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</si>
  <si>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</si>
  <si>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</si>
  <si>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</si>
  <si>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</si>
  <si>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</si>
  <si>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</si>
  <si>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</si>
  <si>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</si>
  <si>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</si>
  <si>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</si>
  <si>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</si>
  <si>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</si>
  <si>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</si>
  <si>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</si>
  <si>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</si>
  <si>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</si>
  <si>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</si>
  <si>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</si>
  <si>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</si>
  <si>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</si>
  <si>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</si>
  <si>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</si>
  <si>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</si>
  <si>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 xml:space="preserve">J. Salvador Pérez Godinez </t>
  </si>
  <si>
    <t>Felipe de Jesús Jaimes Ceballos</t>
  </si>
  <si>
    <t>Elaboró</t>
  </si>
  <si>
    <t>_____________________________________</t>
  </si>
  <si>
    <t>SALDO INICIAL</t>
  </si>
  <si>
    <t>SALDO FINAL</t>
  </si>
  <si>
    <t>Director de Finanzas</t>
  </si>
  <si>
    <t>Director de Presupuestos</t>
  </si>
  <si>
    <t>Norma Elena González Salomón</t>
  </si>
  <si>
    <t>Dulce Ma. Martínez Leyva</t>
  </si>
  <si>
    <t>JUNTA DE AGUA POTABLE DRENAJE ALCANTARILLADO Y SANEAMIENTO DEL MUNICIPIO DE IRAPUATO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</si>
</sst>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.0500000000000007"/>
      <color indexed="8"/>
      <name val="Arial"/>
      <family val="2"/>
    </font>
    <font>
      <sz val="8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5" fillId="0" borderId="0"/>
    <xf numFmtId="43" fontId="6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82">
    <xf numFmtId="0" fontId="0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/>
    <xf numFmtId="0" fontId="7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9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9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4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0" fillId="4" borderId="0" xfId="6" applyNumberFormat="1" applyFont="1" applyFill="1" applyBorder="1" applyAlignment="1">
      <alignment horizontal="right" vertical="center"/>
    </xf>
    <xf numFmtId="0" fontId="13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vertical="center"/>
    </xf>
    <xf numFmtId="0" fontId="13" fillId="4" borderId="0" xfId="6" applyNumberFormat="1" applyFont="1" applyFill="1" applyBorder="1" applyAlignment="1">
      <alignment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/>
    <xf numFmtId="0" fontId="11" fillId="0" borderId="0" xfId="6" applyNumberFormat="1" applyFont="1" applyFill="1" applyBorder="1"/>
    <xf numFmtId="0" fontId="14" fillId="6" borderId="0" xfId="6" applyNumberFormat="1" applyFont="1" applyFill="1" applyBorder="1"/>
    <xf numFmtId="0" fontId="11" fillId="0" borderId="0" xfId="6" applyNumberFormat="1" applyFont="1" applyFill="1" applyBorder="1" applyAlignment="1">
      <alignment horizontal="center"/>
    </xf>
    <xf numFmtId="0" fontId="14" fillId="7" borderId="0" xfId="6" applyNumberFormat="1" applyFont="1" applyFill="1" applyBorder="1"/>
    <xf numFmtId="4" fontId="11" fillId="0" borderId="0" xfId="6" applyNumberFormat="1" applyFont="1" applyFill="1" applyBorder="1"/>
    <xf numFmtId="0" fontId="2" fillId="4" borderId="0" xfId="6" applyNumberFormat="1" applyFont="1" applyFill="1" applyBorder="1" applyAlignment="1">
      <alignment horizontal="left" vertical="center"/>
    </xf>
    <xf numFmtId="0" fontId="11" fillId="0" borderId="0" xfId="6" applyNumberFormat="1" applyFont="1" applyFill="1" applyBorder="1" applyAlignment="1">
      <alignment horizontal="center" vertical="center"/>
    </xf>
    <xf numFmtId="9" fontId="11" fillId="0" borderId="0" xfId="6" applyNumberFormat="1" applyFont="1" applyFill="1" applyBorder="1"/>
    <xf numFmtId="0" fontId="10" fillId="4" borderId="0" xfId="5" applyNumberFormat="1" applyFont="1" applyFill="1" applyBorder="1" applyAlignment="1">
      <alignment horizontal="right" vertical="center"/>
    </xf>
    <xf numFmtId="0" fontId="2" fillId="4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/>
    <xf numFmtId="0" fontId="13" fillId="5" borderId="0" xfId="5" applyNumberFormat="1" applyFont="1" applyFill="1" applyBorder="1" applyAlignment="1">
      <alignment horizontal="center" vertical="center"/>
    </xf>
    <xf numFmtId="0" fontId="13" fillId="5" borderId="0" xfId="5" applyNumberFormat="1" applyFont="1" applyFill="1" applyBorder="1"/>
    <xf numFmtId="0" fontId="14" fillId="6" borderId="0" xfId="5" applyNumberFormat="1" applyFont="1" applyFill="1" applyBorder="1"/>
    <xf numFmtId="0" fontId="11" fillId="0" borderId="0" xfId="5" applyNumberFormat="1" applyFont="1" applyFill="1" applyBorder="1" applyAlignment="1">
      <alignment horizontal="center"/>
    </xf>
    <xf numFmtId="4" fontId="11" fillId="0" borderId="0" xfId="5" applyNumberFormat="1" applyFont="1" applyFill="1" applyBorder="1"/>
    <xf numFmtId="0" fontId="11" fillId="0" borderId="0" xfId="5" applyNumberFormat="1" applyFont="1" applyFill="1" applyBorder="1" applyAlignment="1">
      <alignment vertical="center"/>
    </xf>
    <xf numFmtId="0" fontId="10" fillId="4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9" fillId="0" borderId="0" xfId="7" applyNumberFormat="1" applyFont="1" applyFill="1" applyBorder="1"/>
    <xf numFmtId="0" fontId="2" fillId="0" borderId="18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7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7" applyNumberFormat="1" applyFont="1" applyFill="1" applyBorder="1" applyAlignment="1">
      <alignment vertical="center"/>
    </xf>
    <xf numFmtId="0" fontId="10" fillId="0" borderId="1" xfId="7" applyNumberFormat="1" applyFont="1" applyFill="1" applyBorder="1" applyAlignment="1">
      <alignment horizontal="right" vertical="center"/>
    </xf>
    <xf numFmtId="4" fontId="9" fillId="3" borderId="1" xfId="7" applyNumberFormat="1" applyFont="1" applyFill="1" applyBorder="1" applyAlignment="1">
      <alignment horizontal="right"/>
    </xf>
    <xf numFmtId="0" fontId="10" fillId="0" borderId="10" xfId="7" applyNumberFormat="1" applyFont="1" applyFill="1" applyBorder="1" applyAlignment="1">
      <alignment vertical="center"/>
    </xf>
    <xf numFmtId="0" fontId="10" fillId="0" borderId="10" xfId="7" applyNumberFormat="1" applyFont="1" applyFill="1" applyBorder="1" applyAlignment="1">
      <alignment horizontal="right" vertical="center"/>
    </xf>
    <xf numFmtId="4" fontId="9" fillId="0" borderId="10" xfId="7" applyNumberFormat="1" applyFont="1" applyFill="1" applyBorder="1" applyAlignment="1">
      <alignment horizontal="right"/>
    </xf>
    <xf numFmtId="0" fontId="10" fillId="0" borderId="2" xfId="7" applyNumberFormat="1" applyFont="1" applyFill="1" applyBorder="1" applyAlignment="1">
      <alignment vertical="center"/>
    </xf>
    <xf numFmtId="0" fontId="10" fillId="0" borderId="13" xfId="7" applyNumberFormat="1" applyFont="1" applyFill="1" applyBorder="1" applyAlignment="1">
      <alignment vertical="center" wrapText="1"/>
    </xf>
    <xf numFmtId="4" fontId="10" fillId="0" borderId="1" xfId="7" applyNumberFormat="1" applyFont="1" applyFill="1" applyBorder="1" applyAlignment="1">
      <alignment horizontal="right" vertical="center" wrapText="1"/>
    </xf>
    <xf numFmtId="4" fontId="7" fillId="0" borderId="1" xfId="7" applyNumberFormat="1" applyFont="1" applyFill="1" applyBorder="1" applyAlignment="1">
      <alignment horizontal="right"/>
    </xf>
    <xf numFmtId="0" fontId="7" fillId="0" borderId="2" xfId="7" applyNumberFormat="1" applyFont="1" applyFill="1" applyBorder="1"/>
    <xf numFmtId="0" fontId="11" fillId="0" borderId="13" xfId="7" applyNumberFormat="1" applyFont="1" applyFill="1" applyBorder="1" applyAlignment="1">
      <alignment horizontal="left" vertical="center" wrapText="1"/>
    </xf>
    <xf numFmtId="4" fontId="11" fillId="0" borderId="1" xfId="7" applyNumberFormat="1" applyFont="1" applyFill="1" applyBorder="1" applyAlignment="1">
      <alignment horizontal="right" vertical="center" wrapText="1" indent="1"/>
    </xf>
    <xf numFmtId="4" fontId="11" fillId="0" borderId="19" xfId="7" applyNumberFormat="1" applyFont="1" applyFill="1" applyBorder="1" applyAlignment="1">
      <alignment horizontal="right" vertical="center"/>
    </xf>
    <xf numFmtId="4" fontId="11" fillId="0" borderId="11" xfId="7" applyNumberFormat="1" applyFont="1" applyFill="1" applyBorder="1" applyAlignment="1">
      <alignment horizontal="right" vertical="center"/>
    </xf>
    <xf numFmtId="0" fontId="11" fillId="0" borderId="2" xfId="7" applyNumberFormat="1" applyFont="1" applyFill="1" applyBorder="1" applyAlignment="1">
      <alignment horizontal="left" vertical="center"/>
    </xf>
    <xf numFmtId="0" fontId="11" fillId="0" borderId="10" xfId="7" applyNumberFormat="1" applyFont="1" applyFill="1" applyBorder="1" applyAlignment="1">
      <alignment horizontal="left" vertical="center" wrapText="1"/>
    </xf>
    <xf numFmtId="4" fontId="11" fillId="0" borderId="10" xfId="7" applyNumberFormat="1" applyFont="1" applyFill="1" applyBorder="1" applyAlignment="1">
      <alignment horizontal="right" vertical="center" wrapText="1" indent="1"/>
    </xf>
    <xf numFmtId="4" fontId="11" fillId="0" borderId="20" xfId="7" applyNumberFormat="1" applyFont="1" applyFill="1" applyBorder="1" applyAlignment="1">
      <alignment horizontal="right" vertical="center"/>
    </xf>
    <xf numFmtId="0" fontId="11" fillId="0" borderId="13" xfId="7" applyNumberFormat="1" applyFont="1" applyFill="1" applyBorder="1" applyAlignment="1">
      <alignment horizontal="left" vertical="center"/>
    </xf>
    <xf numFmtId="4" fontId="11" fillId="0" borderId="1" xfId="7" applyNumberFormat="1" applyFont="1" applyFill="1" applyBorder="1" applyAlignment="1">
      <alignment horizontal="right" vertical="center" indent="1"/>
    </xf>
    <xf numFmtId="0" fontId="11" fillId="0" borderId="10" xfId="7" applyNumberFormat="1" applyFont="1" applyFill="1" applyBorder="1" applyAlignment="1">
      <alignment horizontal="left" vertical="center"/>
    </xf>
    <xf numFmtId="4" fontId="11" fillId="0" borderId="12" xfId="7" applyNumberFormat="1" applyFont="1" applyFill="1" applyBorder="1" applyAlignment="1">
      <alignment horizontal="right" vertical="center" indent="1"/>
    </xf>
    <xf numFmtId="4" fontId="10" fillId="0" borderId="21" xfId="7" applyNumberFormat="1" applyFont="1" applyFill="1" applyBorder="1" applyAlignment="1">
      <alignment horizontal="right" vertical="center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0" fillId="3" borderId="18" xfId="7" applyNumberFormat="1" applyFont="1" applyFill="1" applyBorder="1" applyAlignment="1">
      <alignment vertical="center"/>
    </xf>
    <xf numFmtId="0" fontId="10" fillId="3" borderId="2" xfId="7" applyNumberFormat="1" applyFont="1" applyFill="1" applyBorder="1" applyAlignment="1">
      <alignment vertical="center"/>
    </xf>
    <xf numFmtId="4" fontId="10" fillId="0" borderId="2" xfId="7" applyNumberFormat="1" applyFont="1" applyFill="1" applyBorder="1" applyAlignment="1">
      <alignment horizontal="right" vertical="center"/>
    </xf>
    <xf numFmtId="4" fontId="9" fillId="3" borderId="1" xfId="7" applyNumberFormat="1" applyFont="1" applyFill="1" applyBorder="1"/>
    <xf numFmtId="0" fontId="7" fillId="0" borderId="10" xfId="7" applyNumberFormat="1" applyFont="1" applyFill="1" applyBorder="1"/>
    <xf numFmtId="4" fontId="10" fillId="0" borderId="10" xfId="7" applyNumberFormat="1" applyFont="1" applyFill="1" applyBorder="1" applyAlignment="1">
      <alignment horizontal="right" vertical="center"/>
    </xf>
    <xf numFmtId="4" fontId="9" fillId="0" borderId="10" xfId="7" applyNumberFormat="1" applyFont="1" applyFill="1" applyBorder="1"/>
    <xf numFmtId="0" fontId="10" fillId="0" borderId="13" xfId="7" applyNumberFormat="1" applyFont="1" applyFill="1" applyBorder="1" applyAlignment="1">
      <alignment vertical="center"/>
    </xf>
    <xf numFmtId="4" fontId="9" fillId="0" borderId="1" xfId="7" applyNumberFormat="1" applyFont="1" applyFill="1" applyBorder="1"/>
    <xf numFmtId="0" fontId="11" fillId="0" borderId="13" xfId="7" applyNumberFormat="1" applyFont="1" applyFill="1" applyBorder="1" applyAlignment="1">
      <alignment horizontal="left" vertical="center" wrapText="1" indent="1"/>
    </xf>
    <xf numFmtId="4" fontId="7" fillId="0" borderId="19" xfId="7" applyNumberFormat="1" applyFont="1" applyFill="1" applyBorder="1"/>
    <xf numFmtId="4" fontId="7" fillId="0" borderId="11" xfId="7" applyNumberFormat="1" applyFont="1" applyFill="1" applyBorder="1"/>
    <xf numFmtId="0" fontId="11" fillId="0" borderId="13" xfId="7" applyNumberFormat="1" applyFont="1" applyFill="1" applyBorder="1" applyAlignment="1">
      <alignment horizontal="left" vertical="center" indent="1"/>
    </xf>
    <xf numFmtId="0" fontId="11" fillId="0" borderId="10" xfId="7" applyNumberFormat="1" applyFont="1" applyFill="1" applyBorder="1" applyAlignment="1">
      <alignment vertical="center"/>
    </xf>
    <xf numFmtId="4" fontId="11" fillId="0" borderId="10" xfId="7" applyNumberFormat="1" applyFont="1" applyFill="1" applyBorder="1" applyAlignment="1">
      <alignment horizontal="right" vertical="center"/>
    </xf>
    <xf numFmtId="4" fontId="7" fillId="0" borderId="20" xfId="7" applyNumberFormat="1" applyFont="1" applyFill="1" applyBorder="1"/>
    <xf numFmtId="4" fontId="10" fillId="0" borderId="1" xfId="7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/>
    <xf numFmtId="0" fontId="10" fillId="0" borderId="0" xfId="5" applyNumberFormat="1" applyFont="1" applyFill="1" applyBorder="1" applyAlignment="1">
      <alignment horizontal="center"/>
    </xf>
    <xf numFmtId="0" fontId="10" fillId="0" borderId="0" xfId="5" applyNumberFormat="1" applyFont="1" applyFill="1" applyBorder="1"/>
    <xf numFmtId="0" fontId="16" fillId="0" borderId="5" xfId="1" applyNumberFormat="1" applyFont="1" applyFill="1" applyBorder="1" applyAlignment="1" applyProtection="1">
      <alignment horizontal="center"/>
      <protection locked="0"/>
    </xf>
    <xf numFmtId="0" fontId="16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4" borderId="0" xfId="6" applyNumberFormat="1" applyFont="1" applyFill="1" applyBorder="1" applyAlignment="1">
      <alignment horizontal="left" vertical="center"/>
    </xf>
    <xf numFmtId="1" fontId="14" fillId="6" borderId="0" xfId="6" applyNumberFormat="1" applyFont="1" applyFill="1" applyBorder="1"/>
    <xf numFmtId="0" fontId="14" fillId="6" borderId="0" xfId="5" applyFont="1" applyFill="1" applyAlignment="1">
      <alignment horizontal="center"/>
    </xf>
    <xf numFmtId="0" fontId="14" fillId="6" borderId="0" xfId="5" applyFont="1" applyFill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4" fontId="10" fillId="0" borderId="1" xfId="5" applyNumberFormat="1" applyFont="1" applyBorder="1"/>
    <xf numFmtId="0" fontId="10" fillId="0" borderId="1" xfId="5" applyFont="1" applyFill="1" applyBorder="1"/>
    <xf numFmtId="0" fontId="10" fillId="0" borderId="0" xfId="5" applyFont="1"/>
    <xf numFmtId="0" fontId="17" fillId="0" borderId="1" xfId="2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64" fontId="18" fillId="9" borderId="16" xfId="0" applyNumberFormat="1" applyFont="1" applyFill="1" applyBorder="1" applyAlignment="1" applyProtection="1">
      <alignment horizontal="center" vertical="center"/>
    </xf>
    <xf numFmtId="0" fontId="17" fillId="0" borderId="1" xfId="2" quotePrefix="1" applyNumberFormat="1" applyFont="1" applyBorder="1" applyAlignment="1">
      <alignment horizontal="center" vertical="center"/>
    </xf>
    <xf numFmtId="0" fontId="17" fillId="0" borderId="1" xfId="2" quotePrefix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3" fillId="0" borderId="0" xfId="4" applyFont="1" applyAlignment="1" applyProtection="1">
      <alignment vertical="top"/>
    </xf>
    <xf numFmtId="0" fontId="11" fillId="0" borderId="0" xfId="5" applyFont="1"/>
    <xf numFmtId="0" fontId="3" fillId="0" borderId="0" xfId="4" applyFont="1" applyAlignment="1">
      <alignment vertical="top" wrapText="1"/>
    </xf>
    <xf numFmtId="4" fontId="11" fillId="0" borderId="0" xfId="5" applyNumberFormat="1" applyFont="1" applyFill="1"/>
    <xf numFmtId="164" fontId="1" fillId="9" borderId="0" xfId="0" applyNumberFormat="1" applyFont="1" applyFill="1" applyBorder="1" applyAlignment="1" applyProtection="1">
      <alignment horizontal="center" vertical="center"/>
    </xf>
    <xf numFmtId="0" fontId="3" fillId="0" borderId="0" xfId="4" applyFont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1" fillId="0" borderId="0" xfId="6" applyFont="1"/>
    <xf numFmtId="0" fontId="17" fillId="0" borderId="0" xfId="0" applyFont="1" applyFill="1" applyBorder="1" applyAlignment="1">
      <alignment vertical="center"/>
    </xf>
    <xf numFmtId="4" fontId="17" fillId="0" borderId="0" xfId="3" applyNumberFormat="1" applyFont="1" applyAlignment="1">
      <alignment horizontal="right" vertical="center"/>
    </xf>
    <xf numFmtId="0" fontId="14" fillId="6" borderId="0" xfId="5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 applyProtection="1">
      <alignment horizontal="center" vertical="center"/>
    </xf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4" fontId="7" fillId="0" borderId="17" xfId="4" applyNumberFormat="1" applyFont="1" applyFill="1" applyBorder="1" applyAlignment="1">
      <alignment horizontal="right" vertical="center" wrapText="1"/>
    </xf>
    <xf numFmtId="0" fontId="11" fillId="0" borderId="1" xfId="5" applyFont="1" applyFill="1" applyBorder="1"/>
    <xf numFmtId="4" fontId="11" fillId="0" borderId="1" xfId="5" applyNumberFormat="1" applyFont="1" applyFill="1" applyBorder="1"/>
    <xf numFmtId="4" fontId="7" fillId="0" borderId="16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19" xfId="0" applyNumberFormat="1" applyFont="1" applyBorder="1"/>
    <xf numFmtId="4" fontId="7" fillId="0" borderId="11" xfId="0" applyNumberFormat="1" applyFont="1" applyBorder="1"/>
    <xf numFmtId="4" fontId="11" fillId="0" borderId="0" xfId="7" applyNumberFormat="1" applyFont="1" applyFill="1" applyBorder="1" applyAlignment="1">
      <alignment horizontal="right" vertical="center" wrapText="1" indent="1"/>
    </xf>
    <xf numFmtId="4" fontId="9" fillId="0" borderId="3" xfId="7" applyNumberFormat="1" applyFont="1" applyFill="1" applyBorder="1"/>
    <xf numFmtId="4" fontId="11" fillId="0" borderId="2" xfId="7" applyNumberFormat="1" applyFont="1" applyFill="1" applyBorder="1" applyAlignment="1">
      <alignment horizontal="right" vertical="center" wrapText="1" indent="1"/>
    </xf>
    <xf numFmtId="4" fontId="3" fillId="0" borderId="1" xfId="3" applyNumberFormat="1" applyFont="1" applyFill="1" applyBorder="1" applyAlignment="1" applyProtection="1">
      <alignment vertical="top"/>
      <protection locked="0"/>
    </xf>
    <xf numFmtId="4" fontId="3" fillId="0" borderId="0" xfId="4" applyNumberFormat="1" applyFont="1" applyAlignment="1" applyProtection="1">
      <alignment vertical="top"/>
      <protection locked="0"/>
    </xf>
    <xf numFmtId="4" fontId="10" fillId="0" borderId="0" xfId="5" applyNumberFormat="1" applyFont="1"/>
    <xf numFmtId="4" fontId="11" fillId="0" borderId="0" xfId="5" applyNumberFormat="1" applyFont="1"/>
    <xf numFmtId="4" fontId="1" fillId="0" borderId="0" xfId="3" applyNumberFormat="1" applyFont="1" applyAlignment="1">
      <alignment horizontal="right" vertical="center"/>
    </xf>
    <xf numFmtId="0" fontId="7" fillId="0" borderId="0" xfId="7" applyFont="1"/>
    <xf numFmtId="0" fontId="10" fillId="4" borderId="0" xfId="5" applyNumberFormat="1" applyFont="1" applyFill="1" applyBorder="1" applyAlignment="1"/>
    <xf numFmtId="0" fontId="13" fillId="4" borderId="0" xfId="6" applyNumberFormat="1" applyFont="1" applyFill="1" applyBorder="1" applyAlignment="1">
      <alignment horizontal="center" vertical="center"/>
    </xf>
    <xf numFmtId="0" fontId="10" fillId="4" borderId="0" xfId="6" applyNumberFormat="1" applyFont="1" applyFill="1" applyBorder="1" applyAlignment="1">
      <alignment horizontal="center" vertical="center"/>
    </xf>
    <xf numFmtId="0" fontId="13" fillId="4" borderId="20" xfId="6" applyNumberFormat="1" applyFont="1" applyFill="1" applyBorder="1" applyAlignment="1">
      <alignment horizontal="center" vertical="center"/>
    </xf>
    <xf numFmtId="0" fontId="2" fillId="4" borderId="0" xfId="6" applyNumberFormat="1" applyFont="1" applyFill="1" applyBorder="1" applyAlignment="1">
      <alignment horizontal="center" vertical="center"/>
    </xf>
    <xf numFmtId="0" fontId="2" fillId="4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0" fillId="4" borderId="0" xfId="5" applyNumberFormat="1" applyFont="1" applyFill="1" applyBorder="1" applyAlignment="1">
      <alignment horizontal="center"/>
    </xf>
    <xf numFmtId="0" fontId="10" fillId="4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9" fillId="8" borderId="0" xfId="7" applyNumberFormat="1" applyFont="1" applyFill="1" applyBorder="1" applyAlignment="1">
      <alignment horizontal="center" vertical="center"/>
    </xf>
    <xf numFmtId="0" fontId="9" fillId="8" borderId="0" xfId="7" applyNumberFormat="1" applyFont="1" applyFill="1" applyBorder="1" applyAlignment="1">
      <alignment horizontal="center"/>
    </xf>
    <xf numFmtId="0" fontId="2" fillId="8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5" applyNumberFormat="1" applyFont="1" applyFill="1" applyBorder="1"/>
  </cellXfs>
  <cellStyles count="14">
    <cellStyle name="Hipervínculo" xfId="1" builtinId="8"/>
    <cellStyle name="Millares 2" xfId="2"/>
    <cellStyle name="Millares 2 2" xfId="12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4" xfId="8"/>
    <cellStyle name="Normal 5" xfId="9"/>
    <cellStyle name="Normal 56" xfId="10"/>
    <cellStyle name="Porcentaje 2" xfId="11"/>
    <cellStyle name="Porcentaje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1">
          <cell r="A1" t="str">
            <v>JAPAMI</v>
          </cell>
        </row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12" customWidth="1"/>
    <col min="2" max="2" width="73.85546875" style="12" bestFit="1" customWidth="1"/>
    <col min="3" max="3" width="37.7109375" style="12" customWidth="1"/>
    <col min="4" max="4" width="12.85546875" style="12" customWidth="1"/>
    <col min="5" max="16384" width="12.85546875" style="12"/>
  </cols>
  <sheetData>
    <row r="1" spans="1:5" ht="18.95" customHeight="1" x14ac:dyDescent="0.2">
      <c r="A1" s="168" t="s">
        <v>613</v>
      </c>
      <c r="B1" s="168"/>
      <c r="C1" s="44"/>
      <c r="D1" s="41" t="s">
        <v>0</v>
      </c>
      <c r="E1" s="42">
        <v>2018</v>
      </c>
    </row>
    <row r="2" spans="1:5" ht="18.95" customHeight="1" x14ac:dyDescent="0.2">
      <c r="A2" s="169" t="s">
        <v>399</v>
      </c>
      <c r="B2" s="169"/>
      <c r="C2" s="64"/>
      <c r="D2" s="41" t="s">
        <v>2</v>
      </c>
      <c r="E2" s="44" t="s">
        <v>400</v>
      </c>
    </row>
    <row r="3" spans="1:5" ht="18.95" customHeight="1" x14ac:dyDescent="0.2">
      <c r="A3" s="170" t="s">
        <v>3</v>
      </c>
      <c r="B3" s="170"/>
      <c r="C3" s="44"/>
      <c r="D3" s="41" t="s">
        <v>4</v>
      </c>
      <c r="E3" s="42">
        <v>3</v>
      </c>
    </row>
    <row r="4" spans="1:5" ht="15" customHeight="1" x14ac:dyDescent="0.2">
      <c r="A4" s="22" t="s">
        <v>401</v>
      </c>
      <c r="B4" s="23" t="s">
        <v>402</v>
      </c>
      <c r="C4" s="119"/>
    </row>
    <row r="5" spans="1:5" x14ac:dyDescent="0.2">
      <c r="A5" s="13"/>
      <c r="B5" s="14"/>
    </row>
    <row r="6" spans="1:5" x14ac:dyDescent="0.2">
      <c r="A6" s="15"/>
      <c r="B6" s="16" t="s">
        <v>403</v>
      </c>
    </row>
    <row r="7" spans="1:5" x14ac:dyDescent="0.2">
      <c r="A7" s="15"/>
      <c r="B7" s="16"/>
    </row>
    <row r="8" spans="1:5" x14ac:dyDescent="0.2">
      <c r="A8" s="15"/>
      <c r="B8" s="17" t="s">
        <v>404</v>
      </c>
    </row>
    <row r="9" spans="1:5" x14ac:dyDescent="0.2">
      <c r="A9" s="117" t="s">
        <v>340</v>
      </c>
      <c r="B9" s="118" t="s">
        <v>405</v>
      </c>
    </row>
    <row r="10" spans="1:5" x14ac:dyDescent="0.2">
      <c r="A10" s="117" t="s">
        <v>345</v>
      </c>
      <c r="B10" s="118" t="s">
        <v>406</v>
      </c>
    </row>
    <row r="11" spans="1:5" x14ac:dyDescent="0.2">
      <c r="A11" s="117" t="s">
        <v>351</v>
      </c>
      <c r="B11" s="118" t="s">
        <v>407</v>
      </c>
    </row>
    <row r="12" spans="1:5" x14ac:dyDescent="0.2">
      <c r="A12" s="117" t="s">
        <v>357</v>
      </c>
      <c r="B12" s="118" t="s">
        <v>408</v>
      </c>
    </row>
    <row r="13" spans="1:5" x14ac:dyDescent="0.2">
      <c r="A13" s="117" t="s">
        <v>360</v>
      </c>
      <c r="B13" s="118" t="s">
        <v>409</v>
      </c>
    </row>
    <row r="14" spans="1:5" x14ac:dyDescent="0.2">
      <c r="A14" s="117" t="s">
        <v>364</v>
      </c>
      <c r="B14" s="118" t="s">
        <v>410</v>
      </c>
    </row>
    <row r="15" spans="1:5" x14ac:dyDescent="0.2">
      <c r="A15" s="117" t="s">
        <v>369</v>
      </c>
      <c r="B15" s="118" t="s">
        <v>411</v>
      </c>
    </row>
    <row r="16" spans="1:5" x14ac:dyDescent="0.2">
      <c r="A16" s="117" t="s">
        <v>372</v>
      </c>
      <c r="B16" s="118" t="s">
        <v>412</v>
      </c>
    </row>
    <row r="17" spans="1:2" x14ac:dyDescent="0.2">
      <c r="A17" s="117" t="s">
        <v>379</v>
      </c>
      <c r="B17" s="118" t="s">
        <v>413</v>
      </c>
    </row>
    <row r="18" spans="1:2" x14ac:dyDescent="0.2">
      <c r="A18" s="117" t="s">
        <v>386</v>
      </c>
      <c r="B18" s="118" t="s">
        <v>414</v>
      </c>
    </row>
    <row r="19" spans="1:2" x14ac:dyDescent="0.2">
      <c r="A19" s="117" t="s">
        <v>388</v>
      </c>
      <c r="B19" s="118" t="s">
        <v>415</v>
      </c>
    </row>
    <row r="20" spans="1:2" x14ac:dyDescent="0.2">
      <c r="A20" s="117" t="s">
        <v>390</v>
      </c>
      <c r="B20" s="118" t="s">
        <v>416</v>
      </c>
    </row>
    <row r="21" spans="1:2" x14ac:dyDescent="0.2">
      <c r="A21" s="117" t="s">
        <v>396</v>
      </c>
      <c r="B21" s="118" t="s">
        <v>417</v>
      </c>
    </row>
    <row r="22" spans="1:2" x14ac:dyDescent="0.2">
      <c r="A22" s="117" t="s">
        <v>398</v>
      </c>
      <c r="B22" s="118" t="s">
        <v>418</v>
      </c>
    </row>
    <row r="23" spans="1:2" x14ac:dyDescent="0.2">
      <c r="A23" s="117" t="s">
        <v>419</v>
      </c>
      <c r="B23" s="118" t="s">
        <v>420</v>
      </c>
    </row>
    <row r="24" spans="1:2" x14ac:dyDescent="0.2">
      <c r="A24" s="117" t="s">
        <v>421</v>
      </c>
      <c r="B24" s="118" t="s">
        <v>422</v>
      </c>
    </row>
    <row r="25" spans="1:2" x14ac:dyDescent="0.2">
      <c r="A25" s="117" t="s">
        <v>423</v>
      </c>
      <c r="B25" s="118" t="s">
        <v>424</v>
      </c>
    </row>
    <row r="26" spans="1:2" x14ac:dyDescent="0.2">
      <c r="A26" s="117" t="s">
        <v>425</v>
      </c>
      <c r="B26" s="118" t="s">
        <v>426</v>
      </c>
    </row>
    <row r="27" spans="1:2" x14ac:dyDescent="0.2">
      <c r="A27" s="117" t="s">
        <v>427</v>
      </c>
      <c r="B27" s="118" t="s">
        <v>428</v>
      </c>
    </row>
    <row r="28" spans="1:2" x14ac:dyDescent="0.2">
      <c r="A28" s="117" t="s">
        <v>429</v>
      </c>
      <c r="B28" s="118" t="s">
        <v>430</v>
      </c>
    </row>
    <row r="29" spans="1:2" x14ac:dyDescent="0.2">
      <c r="A29" s="117" t="s">
        <v>431</v>
      </c>
      <c r="B29" s="118" t="s">
        <v>432</v>
      </c>
    </row>
    <row r="30" spans="1:2" x14ac:dyDescent="0.2">
      <c r="A30" s="117" t="s">
        <v>433</v>
      </c>
      <c r="B30" s="118" t="s">
        <v>434</v>
      </c>
    </row>
    <row r="31" spans="1:2" x14ac:dyDescent="0.2">
      <c r="A31" s="15"/>
      <c r="B31" s="18"/>
    </row>
    <row r="32" spans="1:2" x14ac:dyDescent="0.2">
      <c r="A32" s="15"/>
      <c r="B32" s="17"/>
    </row>
    <row r="33" spans="1:2" x14ac:dyDescent="0.2">
      <c r="A33" s="117" t="s">
        <v>435</v>
      </c>
      <c r="B33" s="118" t="s">
        <v>436</v>
      </c>
    </row>
    <row r="34" spans="1:2" x14ac:dyDescent="0.2">
      <c r="A34" s="117" t="s">
        <v>437</v>
      </c>
      <c r="B34" s="118" t="s">
        <v>438</v>
      </c>
    </row>
    <row r="35" spans="1:2" x14ac:dyDescent="0.2">
      <c r="A35" s="15"/>
      <c r="B35" s="18"/>
    </row>
    <row r="36" spans="1:2" x14ac:dyDescent="0.2">
      <c r="A36" s="15"/>
      <c r="B36" s="16" t="s">
        <v>439</v>
      </c>
    </row>
    <row r="37" spans="1:2" x14ac:dyDescent="0.2">
      <c r="A37" s="15" t="s">
        <v>440</v>
      </c>
      <c r="B37" s="118" t="s">
        <v>441</v>
      </c>
    </row>
    <row r="38" spans="1:2" x14ac:dyDescent="0.2">
      <c r="A38" s="15"/>
      <c r="B38" s="118" t="s">
        <v>442</v>
      </c>
    </row>
    <row r="39" spans="1:2" x14ac:dyDescent="0.2">
      <c r="A39" s="19"/>
      <c r="B39" s="20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workbookViewId="0">
      <selection activeCell="B24" sqref="B24"/>
    </sheetView>
  </sheetViews>
  <sheetFormatPr baseColWidth="10" defaultRowHeight="11.25" x14ac:dyDescent="0.2"/>
  <cols>
    <col min="1" max="1" width="1.7109375" style="67" customWidth="1"/>
    <col min="2" max="2" width="63.140625" style="67" customWidth="1"/>
    <col min="3" max="4" width="17.7109375" style="67" customWidth="1"/>
    <col min="5" max="5" width="11.42578125" style="67" customWidth="1"/>
    <col min="6" max="16384" width="11.42578125" style="67"/>
  </cols>
  <sheetData>
    <row r="1" spans="1:4" s="65" customFormat="1" ht="18.95" customHeight="1" x14ac:dyDescent="0.25">
      <c r="A1" s="177" t="str">
        <f>'Notas a los Edos Financieros'!A1</f>
        <v>JUNTA DE AGUA POTABLE DRENAJE ALCANTARILLADO Y SANEAMIENTO DEL MUNICIPIO DE IRAPUATO GTO</v>
      </c>
      <c r="B1" s="177"/>
      <c r="C1" s="177"/>
      <c r="D1" s="177"/>
    </row>
    <row r="2" spans="1:4" s="65" customFormat="1" ht="18.95" customHeight="1" x14ac:dyDescent="0.25">
      <c r="A2" s="177" t="s">
        <v>449</v>
      </c>
      <c r="B2" s="177"/>
      <c r="C2" s="177"/>
      <c r="D2" s="177"/>
    </row>
    <row r="3" spans="1:4" s="65" customFormat="1" ht="18.95" customHeight="1" x14ac:dyDescent="0.25">
      <c r="A3" s="177" t="s">
        <v>3</v>
      </c>
      <c r="B3" s="177"/>
      <c r="C3" s="177"/>
      <c r="D3" s="177"/>
    </row>
    <row r="4" spans="1:4" s="68" customFormat="1" ht="18.95" customHeight="1" x14ac:dyDescent="0.2">
      <c r="A4" s="178" t="s">
        <v>450</v>
      </c>
      <c r="B4" s="178"/>
      <c r="C4" s="178"/>
      <c r="D4" s="178"/>
    </row>
    <row r="5" spans="1:4" s="66" customFormat="1" x14ac:dyDescent="0.2">
      <c r="A5" s="69"/>
      <c r="B5" s="70"/>
      <c r="C5" s="70"/>
      <c r="D5" s="70"/>
    </row>
    <row r="6" spans="1:4" x14ac:dyDescent="0.2">
      <c r="A6" s="71" t="s">
        <v>451</v>
      </c>
      <c r="B6" s="71"/>
      <c r="C6" s="72"/>
      <c r="D6" s="161">
        <v>487780401.75999999</v>
      </c>
    </row>
    <row r="7" spans="1:4" x14ac:dyDescent="0.2">
      <c r="B7" s="74"/>
      <c r="C7" s="75"/>
      <c r="D7" s="76"/>
    </row>
    <row r="8" spans="1:4" x14ac:dyDescent="0.2">
      <c r="A8" s="77" t="s">
        <v>452</v>
      </c>
      <c r="B8" s="78"/>
      <c r="C8" s="79"/>
      <c r="D8" s="80">
        <f>SUM(C9:C13)</f>
        <v>16623146.15</v>
      </c>
    </row>
    <row r="9" spans="1:4" x14ac:dyDescent="0.2">
      <c r="A9" s="81"/>
      <c r="B9" s="82" t="s">
        <v>453</v>
      </c>
      <c r="C9" s="83">
        <v>0</v>
      </c>
      <c r="D9" s="84"/>
    </row>
    <row r="10" spans="1:4" x14ac:dyDescent="0.2">
      <c r="A10" s="81"/>
      <c r="B10" s="82" t="s">
        <v>454</v>
      </c>
      <c r="C10" s="83">
        <v>0</v>
      </c>
      <c r="D10" s="85"/>
    </row>
    <row r="11" spans="1:4" x14ac:dyDescent="0.2">
      <c r="A11" s="81"/>
      <c r="B11" s="82" t="s">
        <v>455</v>
      </c>
      <c r="C11" s="83">
        <v>0</v>
      </c>
      <c r="D11" s="85"/>
    </row>
    <row r="12" spans="1:4" x14ac:dyDescent="0.2">
      <c r="A12" s="81"/>
      <c r="B12" s="82" t="s">
        <v>456</v>
      </c>
      <c r="C12" s="83">
        <v>0</v>
      </c>
      <c r="D12" s="85"/>
    </row>
    <row r="13" spans="1:4" x14ac:dyDescent="0.2">
      <c r="A13" s="86" t="s">
        <v>457</v>
      </c>
      <c r="B13" s="82"/>
      <c r="C13" s="91">
        <v>16623146.15</v>
      </c>
      <c r="D13" s="85"/>
    </row>
    <row r="14" spans="1:4" x14ac:dyDescent="0.2">
      <c r="B14" s="87"/>
      <c r="C14" s="88"/>
      <c r="D14" s="89"/>
    </row>
    <row r="15" spans="1:4" x14ac:dyDescent="0.2">
      <c r="A15" s="77" t="s">
        <v>458</v>
      </c>
      <c r="B15" s="78"/>
      <c r="C15" s="79"/>
      <c r="D15" s="80">
        <f>SUM(C16:C19)</f>
        <v>0</v>
      </c>
    </row>
    <row r="16" spans="1:4" x14ac:dyDescent="0.2">
      <c r="A16" s="81"/>
      <c r="B16" s="82" t="s">
        <v>459</v>
      </c>
      <c r="C16" s="83">
        <v>0</v>
      </c>
      <c r="D16" s="84"/>
    </row>
    <row r="17" spans="1:5" x14ac:dyDescent="0.2">
      <c r="A17" s="81"/>
      <c r="B17" s="82" t="s">
        <v>460</v>
      </c>
      <c r="C17" s="83">
        <v>0</v>
      </c>
      <c r="D17" s="85"/>
    </row>
    <row r="18" spans="1:5" x14ac:dyDescent="0.2">
      <c r="A18" s="81"/>
      <c r="B18" s="82" t="s">
        <v>461</v>
      </c>
      <c r="C18" s="83">
        <v>0</v>
      </c>
      <c r="D18" s="85"/>
    </row>
    <row r="19" spans="1:5" x14ac:dyDescent="0.2">
      <c r="A19" s="86" t="s">
        <v>462</v>
      </c>
      <c r="B19" s="90"/>
      <c r="C19" s="91">
        <v>0</v>
      </c>
      <c r="D19" s="85"/>
    </row>
    <row r="20" spans="1:5" x14ac:dyDescent="0.2">
      <c r="B20" s="92"/>
      <c r="C20" s="93"/>
      <c r="D20" s="89"/>
    </row>
    <row r="21" spans="1:5" x14ac:dyDescent="0.2">
      <c r="A21" s="71" t="s">
        <v>463</v>
      </c>
      <c r="B21" s="71"/>
      <c r="C21" s="94"/>
      <c r="D21" s="73">
        <f>+D6+D8-D15</f>
        <v>504403547.90999997</v>
      </c>
    </row>
    <row r="24" spans="1:5" x14ac:dyDescent="0.2">
      <c r="B24" s="135"/>
      <c r="C24" s="137"/>
      <c r="D24" s="137"/>
      <c r="E24" s="57"/>
    </row>
    <row r="25" spans="1:5" x14ac:dyDescent="0.2">
      <c r="B25" s="140"/>
      <c r="C25" s="140"/>
      <c r="D25" s="162"/>
      <c r="E25" s="57"/>
    </row>
    <row r="26" spans="1:5" x14ac:dyDescent="0.2">
      <c r="B26" s="141"/>
      <c r="C26" s="141"/>
      <c r="D26" s="57"/>
      <c r="E26" s="57"/>
    </row>
    <row r="27" spans="1:5" x14ac:dyDescent="0.2">
      <c r="B27" s="140"/>
      <c r="C27" s="140"/>
      <c r="D27" s="57"/>
      <c r="E27" s="57"/>
    </row>
    <row r="28" spans="1:5" x14ac:dyDescent="0.2">
      <c r="B28" s="141"/>
      <c r="C28" s="142"/>
      <c r="D28" s="57"/>
      <c r="E28" s="57"/>
    </row>
    <row r="29" spans="1:5" x14ac:dyDescent="0.2">
      <c r="B29" s="141"/>
      <c r="C29" s="173"/>
      <c r="D29" s="173"/>
      <c r="E29" s="57"/>
    </row>
    <row r="30" spans="1:5" x14ac:dyDescent="0.2">
      <c r="B30" s="141"/>
      <c r="C30" s="143"/>
      <c r="D30" s="57"/>
      <c r="E30" s="57"/>
    </row>
    <row r="31" spans="1:5" x14ac:dyDescent="0.2">
      <c r="B31" s="140"/>
      <c r="C31" s="140"/>
      <c r="D31" s="162"/>
      <c r="E31" s="57"/>
    </row>
    <row r="32" spans="1:5" x14ac:dyDescent="0.2">
      <c r="B32" s="144"/>
      <c r="C32" s="140"/>
      <c r="D32" s="162"/>
      <c r="E32" s="57"/>
    </row>
    <row r="33" spans="2:5" x14ac:dyDescent="0.2">
      <c r="B33" s="140"/>
      <c r="C33" s="140"/>
      <c r="D33" s="140"/>
      <c r="E33" s="57"/>
    </row>
    <row r="34" spans="2:5" x14ac:dyDescent="0.2">
      <c r="B34" s="140"/>
      <c r="C34" s="140"/>
      <c r="D34" s="140"/>
      <c r="E34" s="57"/>
    </row>
    <row r="35" spans="2:5" x14ac:dyDescent="0.2">
      <c r="B35" s="140"/>
      <c r="C35" s="176"/>
      <c r="D35" s="176"/>
      <c r="E35" s="57"/>
    </row>
    <row r="36" spans="2:5" x14ac:dyDescent="0.2">
      <c r="B36" s="140"/>
      <c r="C36" s="176"/>
      <c r="D36" s="176"/>
      <c r="E36" s="57"/>
    </row>
    <row r="37" spans="2:5" x14ac:dyDescent="0.2">
      <c r="B37" s="140"/>
      <c r="C37" s="176"/>
      <c r="D37" s="176"/>
      <c r="E37" s="57"/>
    </row>
  </sheetData>
  <mergeCells count="8">
    <mergeCell ref="C35:D35"/>
    <mergeCell ref="C36:D36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opLeftCell="A30" workbookViewId="0">
      <selection activeCell="B38" sqref="B38:D52"/>
    </sheetView>
  </sheetViews>
  <sheetFormatPr baseColWidth="10" defaultRowHeight="11.25" x14ac:dyDescent="0.2"/>
  <cols>
    <col min="1" max="1" width="1.7109375" style="67" customWidth="1"/>
    <col min="2" max="2" width="62.140625" style="67" customWidth="1"/>
    <col min="3" max="3" width="17.7109375" style="67" customWidth="1"/>
    <col min="4" max="4" width="17.7109375" style="114" customWidth="1"/>
    <col min="5" max="5" width="13" style="67" bestFit="1" customWidth="1"/>
    <col min="6" max="16384" width="11.42578125" style="67"/>
  </cols>
  <sheetData>
    <row r="1" spans="1:6" s="95" customFormat="1" ht="18.95" customHeight="1" x14ac:dyDescent="0.25">
      <c r="A1" s="179" t="str">
        <f>'Notas a los Edos Financieros'!A1</f>
        <v>JUNTA DE AGUA POTABLE DRENAJE ALCANTARILLADO Y SANEAMIENTO DEL MUNICIPIO DE IRAPUATO GTO</v>
      </c>
      <c r="B1" s="179"/>
      <c r="C1" s="179"/>
      <c r="D1" s="179"/>
    </row>
    <row r="2" spans="1:6" s="95" customFormat="1" ht="18.95" customHeight="1" x14ac:dyDescent="0.25">
      <c r="A2" s="179" t="s">
        <v>464</v>
      </c>
      <c r="B2" s="179"/>
      <c r="C2" s="179"/>
      <c r="D2" s="179"/>
    </row>
    <row r="3" spans="1:6" s="95" customFormat="1" ht="18.95" customHeight="1" x14ac:dyDescent="0.25">
      <c r="A3" s="179" t="s">
        <v>3</v>
      </c>
      <c r="B3" s="179"/>
      <c r="C3" s="179"/>
      <c r="D3" s="179"/>
    </row>
    <row r="4" spans="1:6" s="96" customFormat="1" x14ac:dyDescent="0.2">
      <c r="A4" s="180"/>
      <c r="B4" s="180"/>
      <c r="C4" s="180"/>
      <c r="D4" s="180"/>
    </row>
    <row r="5" spans="1:6" x14ac:dyDescent="0.2">
      <c r="A5" s="97" t="s">
        <v>465</v>
      </c>
      <c r="B5" s="98"/>
      <c r="C5" s="99"/>
      <c r="D5" s="100">
        <v>535457562.55000007</v>
      </c>
    </row>
    <row r="6" spans="1:6" x14ac:dyDescent="0.2">
      <c r="A6" s="101"/>
      <c r="B6" s="74"/>
      <c r="C6" s="102"/>
      <c r="D6" s="103"/>
    </row>
    <row r="7" spans="1:6" x14ac:dyDescent="0.2">
      <c r="A7" s="77" t="s">
        <v>466</v>
      </c>
      <c r="B7" s="104"/>
      <c r="C7" s="99"/>
      <c r="D7" s="159">
        <f>SUM(C8:C24)</f>
        <v>585677706.37500012</v>
      </c>
    </row>
    <row r="8" spans="1:6" x14ac:dyDescent="0.2">
      <c r="A8" s="81"/>
      <c r="B8" s="106" t="s">
        <v>467</v>
      </c>
      <c r="C8" s="160">
        <v>6748042.1200000001</v>
      </c>
      <c r="D8" s="156"/>
      <c r="E8" s="158"/>
      <c r="F8" s="114"/>
    </row>
    <row r="9" spans="1:6" x14ac:dyDescent="0.2">
      <c r="A9" s="81"/>
      <c r="B9" s="106" t="s">
        <v>468</v>
      </c>
      <c r="C9" s="160">
        <v>107002.53</v>
      </c>
      <c r="D9" s="157"/>
      <c r="E9" s="158"/>
      <c r="F9" s="114"/>
    </row>
    <row r="10" spans="1:6" x14ac:dyDescent="0.2">
      <c r="A10" s="81"/>
      <c r="B10" s="106" t="s">
        <v>469</v>
      </c>
      <c r="C10" s="160">
        <v>352499.43000000005</v>
      </c>
      <c r="D10" s="157"/>
      <c r="E10" s="158"/>
      <c r="F10" s="114"/>
    </row>
    <row r="11" spans="1:6" x14ac:dyDescent="0.2">
      <c r="A11" s="81"/>
      <c r="B11" s="106" t="s">
        <v>470</v>
      </c>
      <c r="C11" s="160">
        <v>9125992.5199999996</v>
      </c>
      <c r="D11" s="157"/>
      <c r="E11" s="158"/>
      <c r="F11" s="114"/>
    </row>
    <row r="12" spans="1:6" x14ac:dyDescent="0.2">
      <c r="A12" s="81"/>
      <c r="B12" s="106" t="s">
        <v>471</v>
      </c>
      <c r="C12" s="160">
        <v>0</v>
      </c>
      <c r="D12" s="157"/>
      <c r="E12" s="158"/>
      <c r="F12" s="114"/>
    </row>
    <row r="13" spans="1:6" x14ac:dyDescent="0.2">
      <c r="A13" s="81"/>
      <c r="B13" s="106" t="s">
        <v>472</v>
      </c>
      <c r="C13" s="160">
        <v>15901250.65</v>
      </c>
      <c r="D13" s="157"/>
      <c r="E13" s="158"/>
      <c r="F13" s="114"/>
    </row>
    <row r="14" spans="1:6" x14ac:dyDescent="0.2">
      <c r="A14" s="81"/>
      <c r="B14" s="106" t="s">
        <v>473</v>
      </c>
      <c r="C14" s="160">
        <v>0</v>
      </c>
      <c r="D14" s="157"/>
      <c r="E14" s="158"/>
      <c r="F14" s="114"/>
    </row>
    <row r="15" spans="1:6" x14ac:dyDescent="0.2">
      <c r="A15" s="81"/>
      <c r="B15" s="106" t="s">
        <v>474</v>
      </c>
      <c r="C15" s="160">
        <v>453879196.22500008</v>
      </c>
      <c r="D15" s="157"/>
      <c r="E15" s="158"/>
      <c r="F15" s="114"/>
    </row>
    <row r="16" spans="1:6" x14ac:dyDescent="0.2">
      <c r="A16" s="81"/>
      <c r="B16" s="106" t="s">
        <v>475</v>
      </c>
      <c r="C16" s="160">
        <v>88972</v>
      </c>
      <c r="D16" s="157"/>
      <c r="E16" s="158"/>
      <c r="F16" s="114"/>
    </row>
    <row r="17" spans="1:6" x14ac:dyDescent="0.2">
      <c r="A17" s="81"/>
      <c r="B17" s="106" t="s">
        <v>476</v>
      </c>
      <c r="C17" s="160">
        <v>99474750.900000006</v>
      </c>
      <c r="D17" s="157"/>
      <c r="E17" s="158"/>
      <c r="F17" s="114"/>
    </row>
    <row r="18" spans="1:6" x14ac:dyDescent="0.2">
      <c r="A18" s="81"/>
      <c r="B18" s="106" t="s">
        <v>477</v>
      </c>
      <c r="C18" s="83">
        <v>0</v>
      </c>
      <c r="D18" s="108"/>
    </row>
    <row r="19" spans="1:6" x14ac:dyDescent="0.2">
      <c r="A19" s="81"/>
      <c r="B19" s="106" t="s">
        <v>478</v>
      </c>
      <c r="C19" s="83">
        <v>0</v>
      </c>
      <c r="D19" s="108"/>
    </row>
    <row r="20" spans="1:6" x14ac:dyDescent="0.2">
      <c r="A20" s="81"/>
      <c r="B20" s="106" t="s">
        <v>479</v>
      </c>
      <c r="C20" s="83">
        <v>0</v>
      </c>
      <c r="D20" s="108"/>
    </row>
    <row r="21" spans="1:6" x14ac:dyDescent="0.2">
      <c r="A21" s="81"/>
      <c r="B21" s="106" t="s">
        <v>480</v>
      </c>
      <c r="C21" s="83">
        <v>0</v>
      </c>
      <c r="D21" s="108"/>
    </row>
    <row r="22" spans="1:6" x14ac:dyDescent="0.2">
      <c r="A22" s="81"/>
      <c r="B22" s="106" t="s">
        <v>481</v>
      </c>
      <c r="C22" s="83">
        <v>0</v>
      </c>
      <c r="D22" s="108"/>
    </row>
    <row r="23" spans="1:6" x14ac:dyDescent="0.2">
      <c r="A23" s="81"/>
      <c r="B23" s="106" t="s">
        <v>482</v>
      </c>
      <c r="C23" s="83">
        <v>0</v>
      </c>
      <c r="D23" s="108"/>
    </row>
    <row r="24" spans="1:6" x14ac:dyDescent="0.2">
      <c r="A24" s="81"/>
      <c r="B24" s="109" t="s">
        <v>483</v>
      </c>
      <c r="C24" s="83">
        <v>0</v>
      </c>
      <c r="D24" s="108"/>
    </row>
    <row r="25" spans="1:6" x14ac:dyDescent="0.2">
      <c r="A25" s="101"/>
      <c r="B25" s="110"/>
      <c r="C25" s="111"/>
      <c r="D25" s="112"/>
    </row>
    <row r="26" spans="1:6" x14ac:dyDescent="0.2">
      <c r="A26" s="77" t="s">
        <v>484</v>
      </c>
      <c r="B26" s="104"/>
      <c r="C26" s="113"/>
      <c r="D26" s="105">
        <f>SUM(C27:C33)</f>
        <v>356487022.67999995</v>
      </c>
    </row>
    <row r="27" spans="1:6" x14ac:dyDescent="0.2">
      <c r="A27" s="81"/>
      <c r="B27" s="106" t="s">
        <v>485</v>
      </c>
      <c r="C27" s="131">
        <v>46365565.289999999</v>
      </c>
      <c r="D27" s="107"/>
    </row>
    <row r="28" spans="1:6" x14ac:dyDescent="0.2">
      <c r="A28" s="81"/>
      <c r="B28" s="106" t="s">
        <v>185</v>
      </c>
      <c r="C28" s="83">
        <v>0</v>
      </c>
      <c r="D28" s="108"/>
    </row>
    <row r="29" spans="1:6" x14ac:dyDescent="0.2">
      <c r="A29" s="81"/>
      <c r="B29" s="106" t="s">
        <v>486</v>
      </c>
      <c r="C29" s="83">
        <v>0</v>
      </c>
      <c r="D29" s="108"/>
    </row>
    <row r="30" spans="1:6" x14ac:dyDescent="0.2">
      <c r="A30" s="81"/>
      <c r="B30" s="106" t="s">
        <v>487</v>
      </c>
      <c r="C30" s="83">
        <v>0</v>
      </c>
      <c r="D30" s="108"/>
    </row>
    <row r="31" spans="1:6" x14ac:dyDescent="0.2">
      <c r="A31" s="81"/>
      <c r="B31" s="106" t="s">
        <v>488</v>
      </c>
      <c r="C31" s="83">
        <v>0</v>
      </c>
      <c r="D31" s="108"/>
    </row>
    <row r="32" spans="1:6" x14ac:dyDescent="0.2">
      <c r="A32" s="81"/>
      <c r="B32" s="106" t="s">
        <v>489</v>
      </c>
      <c r="C32" s="131">
        <v>39786338.689999998</v>
      </c>
      <c r="D32" s="108"/>
    </row>
    <row r="33" spans="1:5" x14ac:dyDescent="0.2">
      <c r="A33" s="81"/>
      <c r="B33" s="109" t="s">
        <v>490</v>
      </c>
      <c r="C33" s="91">
        <v>270335118.69999999</v>
      </c>
      <c r="D33" s="108"/>
    </row>
    <row r="34" spans="1:5" x14ac:dyDescent="0.2">
      <c r="A34" s="101"/>
      <c r="B34" s="110"/>
      <c r="C34" s="111"/>
      <c r="D34" s="112"/>
    </row>
    <row r="35" spans="1:5" x14ac:dyDescent="0.2">
      <c r="A35" s="98" t="s">
        <v>491</v>
      </c>
      <c r="B35" s="98"/>
      <c r="C35" s="99"/>
      <c r="D35" s="100">
        <f>+D5-D7+D26</f>
        <v>306266878.8549999</v>
      </c>
    </row>
    <row r="38" spans="1:5" x14ac:dyDescent="0.2">
      <c r="B38" s="135"/>
      <c r="C38" s="136"/>
      <c r="D38" s="137"/>
      <c r="E38" s="166"/>
    </row>
    <row r="39" spans="1:5" x14ac:dyDescent="0.2">
      <c r="B39" s="136"/>
      <c r="C39" s="135"/>
      <c r="D39" s="137"/>
      <c r="E39" s="166"/>
    </row>
    <row r="40" spans="1:5" x14ac:dyDescent="0.2">
      <c r="B40" s="136"/>
      <c r="C40" s="140"/>
      <c r="D40" s="140"/>
      <c r="E40" s="166"/>
    </row>
    <row r="41" spans="1:5" x14ac:dyDescent="0.2">
      <c r="B41" s="141"/>
      <c r="C41" s="141"/>
      <c r="D41" s="136"/>
      <c r="E41" s="166"/>
    </row>
    <row r="42" spans="1:5" x14ac:dyDescent="0.2">
      <c r="B42" s="140"/>
      <c r="C42" s="140"/>
      <c r="D42" s="136"/>
      <c r="E42" s="166"/>
    </row>
    <row r="43" spans="1:5" x14ac:dyDescent="0.2">
      <c r="B43" s="141"/>
      <c r="C43" s="142"/>
      <c r="D43" s="136"/>
      <c r="E43" s="166"/>
    </row>
    <row r="44" spans="1:5" x14ac:dyDescent="0.2">
      <c r="B44" s="141"/>
      <c r="C44" s="173"/>
      <c r="D44" s="173"/>
      <c r="E44" s="166"/>
    </row>
    <row r="45" spans="1:5" x14ac:dyDescent="0.2">
      <c r="B45" s="141"/>
      <c r="C45" s="143"/>
      <c r="D45" s="136"/>
      <c r="E45" s="166"/>
    </row>
    <row r="46" spans="1:5" x14ac:dyDescent="0.2">
      <c r="B46" s="140"/>
      <c r="C46" s="136"/>
      <c r="D46" s="140"/>
      <c r="E46" s="166"/>
    </row>
    <row r="47" spans="1:5" x14ac:dyDescent="0.2">
      <c r="B47" s="144"/>
      <c r="C47" s="136"/>
      <c r="D47" s="140"/>
      <c r="E47" s="166"/>
    </row>
    <row r="48" spans="1:5" x14ac:dyDescent="0.2">
      <c r="B48" s="140"/>
      <c r="C48" s="140"/>
      <c r="D48" s="140"/>
      <c r="E48" s="166"/>
    </row>
    <row r="49" spans="2:5" x14ac:dyDescent="0.2">
      <c r="B49" s="140"/>
      <c r="C49" s="140"/>
      <c r="D49" s="140"/>
      <c r="E49" s="166"/>
    </row>
    <row r="50" spans="2:5" x14ac:dyDescent="0.2">
      <c r="B50" s="140"/>
      <c r="C50" s="176"/>
      <c r="D50" s="176"/>
      <c r="E50" s="166"/>
    </row>
    <row r="51" spans="2:5" x14ac:dyDescent="0.2">
      <c r="B51" s="140"/>
      <c r="C51" s="176"/>
      <c r="D51" s="176"/>
      <c r="E51" s="166"/>
    </row>
    <row r="52" spans="2:5" x14ac:dyDescent="0.2">
      <c r="B52" s="140"/>
      <c r="C52" s="176"/>
      <c r="D52" s="176"/>
      <c r="E52" s="166"/>
    </row>
  </sheetData>
  <mergeCells count="8">
    <mergeCell ref="C50:D50"/>
    <mergeCell ref="C51:D51"/>
    <mergeCell ref="C52:D52"/>
    <mergeCell ref="A1:D1"/>
    <mergeCell ref="A2:D2"/>
    <mergeCell ref="A3:D3"/>
    <mergeCell ref="A4:D4"/>
    <mergeCell ref="C44:D44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workbookViewId="0">
      <selection activeCell="A19" sqref="A19"/>
    </sheetView>
  </sheetViews>
  <sheetFormatPr baseColWidth="10" defaultColWidth="9.140625" defaultRowHeight="11.25" x14ac:dyDescent="0.2"/>
  <cols>
    <col min="1" max="1" width="10" style="61" customWidth="1"/>
    <col min="2" max="2" width="68.5703125" style="57" bestFit="1" customWidth="1"/>
    <col min="3" max="3" width="17.42578125" style="57" bestFit="1" customWidth="1"/>
    <col min="4" max="5" width="23.7109375" style="57" hidden="1" customWidth="1"/>
    <col min="6" max="6" width="19.28515625" style="57" customWidth="1"/>
    <col min="7" max="7" width="20.5703125" style="57" hidden="1" customWidth="1"/>
    <col min="8" max="8" width="9.5703125" style="57" customWidth="1"/>
    <col min="9" max="10" width="20.28515625" style="57" customWidth="1"/>
    <col min="11" max="11" width="9.140625" style="57" customWidth="1"/>
    <col min="12" max="16384" width="9.140625" style="57"/>
  </cols>
  <sheetData>
    <row r="1" spans="1:10" ht="18.95" customHeight="1" x14ac:dyDescent="0.2">
      <c r="A1" s="179" t="str">
        <f>'Notas a los Edos Financieros'!A1</f>
        <v>JUNTA DE AGUA POTABLE DRENAJE ALCANTARILLADO Y SANEAMIENTO DEL MUNICIPIO DE IRAPUATO GTO</v>
      </c>
      <c r="B1" s="179"/>
      <c r="C1" s="179"/>
      <c r="D1" s="179"/>
      <c r="E1" s="167"/>
      <c r="F1" s="167"/>
      <c r="G1" s="55" t="s">
        <v>0</v>
      </c>
      <c r="H1" s="56">
        <v>2018</v>
      </c>
    </row>
    <row r="2" spans="1:10" ht="18.95" customHeight="1" x14ac:dyDescent="0.2">
      <c r="A2" s="174" t="str">
        <f>'[1]Notas a los Edos Financieros'!A2</f>
        <v>Notas de Desglose Estado de Situación Financiera</v>
      </c>
      <c r="B2" s="181"/>
      <c r="C2" s="181"/>
      <c r="D2" s="181"/>
      <c r="E2" s="181"/>
      <c r="F2" s="181"/>
      <c r="G2" s="55" t="s">
        <v>2</v>
      </c>
      <c r="H2" s="56" t="str">
        <f>'[1]Notas a los Edos Financieros'!E2</f>
        <v>Trimestral</v>
      </c>
    </row>
    <row r="3" spans="1:10" ht="18.95" customHeight="1" x14ac:dyDescent="0.2">
      <c r="A3" s="174" t="s">
        <v>3</v>
      </c>
      <c r="B3" s="181"/>
      <c r="C3" s="181"/>
      <c r="D3" s="181"/>
      <c r="E3" s="181"/>
      <c r="F3" s="181"/>
      <c r="G3" s="55" t="s">
        <v>4</v>
      </c>
      <c r="H3" s="56">
        <v>3</v>
      </c>
    </row>
    <row r="4" spans="1:10" x14ac:dyDescent="0.2">
      <c r="A4" s="58" t="s">
        <v>5</v>
      </c>
      <c r="B4" s="59"/>
      <c r="C4" s="59"/>
      <c r="D4" s="59"/>
      <c r="E4" s="59"/>
      <c r="F4" s="59"/>
      <c r="G4" s="59"/>
      <c r="H4" s="59"/>
    </row>
    <row r="5" spans="1:10" x14ac:dyDescent="0.2">
      <c r="A5" s="122" t="s">
        <v>7</v>
      </c>
      <c r="B5" s="123" t="s">
        <v>492</v>
      </c>
      <c r="C5" s="123" t="s">
        <v>493</v>
      </c>
      <c r="D5" s="123" t="s">
        <v>494</v>
      </c>
      <c r="E5" s="123" t="s">
        <v>495</v>
      </c>
      <c r="F5" s="123" t="s">
        <v>496</v>
      </c>
      <c r="G5" s="123" t="s">
        <v>497</v>
      </c>
      <c r="H5" s="123"/>
      <c r="I5" s="123"/>
      <c r="J5" s="123"/>
    </row>
    <row r="6" spans="1:10" x14ac:dyDescent="0.2">
      <c r="A6" s="124">
        <v>7000</v>
      </c>
      <c r="B6" s="125" t="s">
        <v>501</v>
      </c>
      <c r="C6" s="126">
        <f>SUM(C7:C15)</f>
        <v>50951685</v>
      </c>
      <c r="D6" s="127"/>
      <c r="E6" s="127"/>
      <c r="F6" s="126">
        <f>SUM(F7:F15)</f>
        <v>50057646</v>
      </c>
      <c r="G6" s="128"/>
      <c r="H6" s="128"/>
      <c r="I6" s="128"/>
      <c r="J6" s="128"/>
    </row>
    <row r="7" spans="1:10" x14ac:dyDescent="0.2">
      <c r="A7" s="129">
        <v>771</v>
      </c>
      <c r="B7" s="130" t="s">
        <v>580</v>
      </c>
      <c r="C7" s="131">
        <v>2954088</v>
      </c>
      <c r="F7" s="131">
        <v>2884762</v>
      </c>
    </row>
    <row r="8" spans="1:10" x14ac:dyDescent="0.2">
      <c r="A8" s="129">
        <v>773</v>
      </c>
      <c r="B8" s="130" t="s">
        <v>581</v>
      </c>
      <c r="C8" s="131">
        <v>12430130</v>
      </c>
      <c r="F8" s="131">
        <v>12457142</v>
      </c>
    </row>
    <row r="9" spans="1:10" x14ac:dyDescent="0.2">
      <c r="A9" s="129">
        <v>775</v>
      </c>
      <c r="B9" s="130" t="s">
        <v>582</v>
      </c>
      <c r="C9" s="131">
        <v>7574555</v>
      </c>
      <c r="F9" s="131">
        <v>7645339</v>
      </c>
    </row>
    <row r="10" spans="1:10" x14ac:dyDescent="0.2">
      <c r="A10" s="132" t="s">
        <v>583</v>
      </c>
      <c r="B10" s="130" t="s">
        <v>584</v>
      </c>
      <c r="C10" s="131">
        <v>1499731</v>
      </c>
      <c r="F10" s="131">
        <v>1463291</v>
      </c>
    </row>
    <row r="11" spans="1:10" x14ac:dyDescent="0.2">
      <c r="A11" s="133" t="s">
        <v>585</v>
      </c>
      <c r="B11" s="134" t="s">
        <v>586</v>
      </c>
      <c r="C11" s="131">
        <v>2478113</v>
      </c>
      <c r="F11" s="131">
        <v>2423886</v>
      </c>
    </row>
    <row r="12" spans="1:10" x14ac:dyDescent="0.2">
      <c r="A12" s="133" t="s">
        <v>587</v>
      </c>
      <c r="B12" s="134" t="s">
        <v>588</v>
      </c>
      <c r="C12" s="131">
        <v>4433971</v>
      </c>
      <c r="F12" s="131">
        <v>4288942</v>
      </c>
    </row>
    <row r="13" spans="1:10" x14ac:dyDescent="0.2">
      <c r="A13" s="133" t="s">
        <v>589</v>
      </c>
      <c r="B13" s="134" t="s">
        <v>590</v>
      </c>
      <c r="C13" s="131">
        <v>2932561</v>
      </c>
      <c r="F13" s="131">
        <v>3042965</v>
      </c>
    </row>
    <row r="14" spans="1:10" x14ac:dyDescent="0.2">
      <c r="A14" s="133" t="s">
        <v>591</v>
      </c>
      <c r="B14" s="134" t="s">
        <v>592</v>
      </c>
      <c r="C14" s="131">
        <v>6812107</v>
      </c>
      <c r="F14" s="131">
        <v>6608854</v>
      </c>
    </row>
    <row r="15" spans="1:10" x14ac:dyDescent="0.2">
      <c r="A15" s="133" t="s">
        <v>593</v>
      </c>
      <c r="B15" s="134" t="s">
        <v>594</v>
      </c>
      <c r="C15" s="131">
        <v>9836429</v>
      </c>
      <c r="F15" s="131">
        <v>9242465</v>
      </c>
    </row>
    <row r="16" spans="1:10" x14ac:dyDescent="0.2">
      <c r="A16" s="133" t="s">
        <v>595</v>
      </c>
      <c r="B16" s="134" t="s">
        <v>596</v>
      </c>
      <c r="C16" s="131">
        <v>19340252</v>
      </c>
      <c r="F16" s="131">
        <v>21073003</v>
      </c>
    </row>
    <row r="19" spans="2:6" x14ac:dyDescent="0.2">
      <c r="B19" s="135"/>
      <c r="C19" s="136"/>
      <c r="D19" s="137"/>
      <c r="E19" s="138"/>
      <c r="F19" s="139"/>
    </row>
    <row r="20" spans="2:6" x14ac:dyDescent="0.2">
      <c r="B20" s="136"/>
      <c r="C20" s="135"/>
      <c r="D20" s="137"/>
      <c r="E20" s="138"/>
      <c r="F20" s="139"/>
    </row>
    <row r="21" spans="2:6" x14ac:dyDescent="0.2">
      <c r="B21" s="136"/>
      <c r="C21" s="140"/>
      <c r="D21" s="140"/>
      <c r="E21" s="138"/>
      <c r="F21" s="139"/>
    </row>
    <row r="22" spans="2:6" x14ac:dyDescent="0.2">
      <c r="B22" s="141"/>
      <c r="C22" s="141"/>
      <c r="D22" s="136"/>
      <c r="E22" s="138"/>
      <c r="F22" s="139"/>
    </row>
    <row r="23" spans="2:6" x14ac:dyDescent="0.2">
      <c r="B23" s="140"/>
      <c r="C23" s="140"/>
      <c r="D23" s="136"/>
      <c r="E23" s="138"/>
      <c r="F23" s="139"/>
    </row>
    <row r="24" spans="2:6" x14ac:dyDescent="0.2">
      <c r="B24" s="141"/>
      <c r="C24" s="142"/>
      <c r="D24" s="136"/>
      <c r="E24" s="138"/>
      <c r="F24" s="139"/>
    </row>
    <row r="25" spans="2:6" x14ac:dyDescent="0.2">
      <c r="B25" s="141"/>
      <c r="C25" s="173"/>
      <c r="D25" s="173"/>
      <c r="E25" s="138"/>
      <c r="F25" s="139"/>
    </row>
    <row r="26" spans="2:6" x14ac:dyDescent="0.2">
      <c r="B26" s="141"/>
      <c r="C26" s="143"/>
      <c r="D26" s="136"/>
      <c r="E26" s="138"/>
      <c r="F26" s="139"/>
    </row>
    <row r="27" spans="2:6" x14ac:dyDescent="0.2">
      <c r="B27" s="140"/>
      <c r="C27" s="136"/>
      <c r="D27" s="140"/>
      <c r="E27" s="138"/>
      <c r="F27" s="139"/>
    </row>
    <row r="28" spans="2:6" x14ac:dyDescent="0.2">
      <c r="B28" s="144"/>
      <c r="C28" s="136"/>
      <c r="D28" s="140"/>
      <c r="E28" s="138"/>
      <c r="F28" s="139"/>
    </row>
    <row r="29" spans="2:6" x14ac:dyDescent="0.2">
      <c r="B29" s="140"/>
      <c r="C29" s="140"/>
      <c r="D29" s="140"/>
      <c r="E29" s="138"/>
      <c r="F29" s="139"/>
    </row>
    <row r="30" spans="2:6" x14ac:dyDescent="0.2">
      <c r="B30" s="140"/>
      <c r="C30" s="140"/>
      <c r="D30" s="140"/>
      <c r="E30" s="138"/>
      <c r="F30" s="139"/>
    </row>
    <row r="31" spans="2:6" x14ac:dyDescent="0.2">
      <c r="B31" s="140"/>
      <c r="C31" s="176"/>
      <c r="D31" s="176"/>
      <c r="E31" s="138"/>
      <c r="F31" s="139"/>
    </row>
    <row r="32" spans="2:6" x14ac:dyDescent="0.2">
      <c r="B32" s="140"/>
      <c r="C32" s="176"/>
      <c r="D32" s="176"/>
      <c r="E32" s="138"/>
      <c r="F32" s="139"/>
    </row>
    <row r="33" spans="1:10" x14ac:dyDescent="0.2">
      <c r="B33" s="140"/>
      <c r="C33" s="176"/>
      <c r="D33" s="176"/>
      <c r="E33" s="138"/>
      <c r="F33" s="139"/>
    </row>
    <row r="34" spans="1:10" x14ac:dyDescent="0.2">
      <c r="B34" s="145"/>
      <c r="C34" s="146"/>
      <c r="D34" s="138"/>
      <c r="E34" s="138"/>
      <c r="F34" s="139"/>
    </row>
    <row r="38" spans="1:10" hidden="1" x14ac:dyDescent="0.2">
      <c r="A38" s="147" t="s">
        <v>7</v>
      </c>
      <c r="B38" s="60" t="s">
        <v>492</v>
      </c>
      <c r="C38" s="60" t="s">
        <v>493</v>
      </c>
      <c r="D38" s="60" t="s">
        <v>494</v>
      </c>
      <c r="E38" s="60" t="s">
        <v>495</v>
      </c>
      <c r="F38" s="60" t="s">
        <v>496</v>
      </c>
      <c r="G38" s="60" t="s">
        <v>497</v>
      </c>
      <c r="H38" s="60" t="s">
        <v>498</v>
      </c>
      <c r="I38" s="60" t="s">
        <v>499</v>
      </c>
      <c r="J38" s="60" t="s">
        <v>500</v>
      </c>
    </row>
    <row r="39" spans="1:10" s="116" customFormat="1" hidden="1" x14ac:dyDescent="0.2">
      <c r="A39" s="115">
        <v>7000</v>
      </c>
      <c r="B39" s="116" t="s">
        <v>501</v>
      </c>
    </row>
    <row r="40" spans="1:10" hidden="1" x14ac:dyDescent="0.2">
      <c r="A40" s="61">
        <v>7110</v>
      </c>
      <c r="B40" s="57" t="s">
        <v>497</v>
      </c>
      <c r="C40" s="62">
        <v>0</v>
      </c>
      <c r="D40" s="62">
        <v>0</v>
      </c>
      <c r="E40" s="62">
        <v>0</v>
      </c>
      <c r="F40" s="62">
        <v>0</v>
      </c>
    </row>
    <row r="41" spans="1:10" hidden="1" x14ac:dyDescent="0.2">
      <c r="A41" s="61">
        <v>7120</v>
      </c>
      <c r="B41" s="57" t="s">
        <v>502</v>
      </c>
      <c r="C41" s="62">
        <v>0</v>
      </c>
      <c r="D41" s="62">
        <v>0</v>
      </c>
      <c r="E41" s="62">
        <v>0</v>
      </c>
      <c r="F41" s="62">
        <v>0</v>
      </c>
    </row>
    <row r="42" spans="1:10" hidden="1" x14ac:dyDescent="0.2">
      <c r="A42" s="61">
        <v>7130</v>
      </c>
      <c r="B42" s="57" t="s">
        <v>503</v>
      </c>
      <c r="C42" s="62">
        <v>0</v>
      </c>
      <c r="D42" s="62">
        <v>0</v>
      </c>
      <c r="E42" s="62">
        <v>0</v>
      </c>
      <c r="F42" s="62">
        <v>0</v>
      </c>
    </row>
    <row r="43" spans="1:10" hidden="1" x14ac:dyDescent="0.2">
      <c r="A43" s="61">
        <v>7140</v>
      </c>
      <c r="B43" s="57" t="s">
        <v>504</v>
      </c>
      <c r="C43" s="62">
        <v>0</v>
      </c>
      <c r="D43" s="62">
        <v>0</v>
      </c>
      <c r="E43" s="62">
        <v>0</v>
      </c>
      <c r="F43" s="62">
        <v>0</v>
      </c>
    </row>
    <row r="44" spans="1:10" hidden="1" x14ac:dyDescent="0.2">
      <c r="A44" s="61">
        <v>7150</v>
      </c>
      <c r="B44" s="57" t="s">
        <v>505</v>
      </c>
      <c r="C44" s="62">
        <v>0</v>
      </c>
      <c r="D44" s="62">
        <v>0</v>
      </c>
      <c r="E44" s="62">
        <v>0</v>
      </c>
      <c r="F44" s="62">
        <v>0</v>
      </c>
    </row>
    <row r="45" spans="1:10" hidden="1" x14ac:dyDescent="0.2">
      <c r="A45" s="61">
        <v>7160</v>
      </c>
      <c r="B45" s="57" t="s">
        <v>506</v>
      </c>
      <c r="C45" s="62">
        <v>0</v>
      </c>
      <c r="D45" s="62">
        <v>0</v>
      </c>
      <c r="E45" s="62">
        <v>0</v>
      </c>
      <c r="F45" s="62">
        <v>0</v>
      </c>
    </row>
    <row r="46" spans="1:10" hidden="1" x14ac:dyDescent="0.2">
      <c r="A46" s="61">
        <v>7210</v>
      </c>
      <c r="B46" s="57" t="s">
        <v>507</v>
      </c>
      <c r="C46" s="62">
        <v>0</v>
      </c>
      <c r="D46" s="62">
        <v>0</v>
      </c>
      <c r="E46" s="62">
        <v>0</v>
      </c>
      <c r="F46" s="62">
        <v>0</v>
      </c>
    </row>
    <row r="47" spans="1:10" hidden="1" x14ac:dyDescent="0.2">
      <c r="A47" s="61">
        <v>7220</v>
      </c>
      <c r="B47" s="57" t="s">
        <v>508</v>
      </c>
      <c r="C47" s="62">
        <v>0</v>
      </c>
      <c r="D47" s="62">
        <v>0</v>
      </c>
      <c r="E47" s="62">
        <v>0</v>
      </c>
      <c r="F47" s="62">
        <v>0</v>
      </c>
    </row>
    <row r="48" spans="1:10" hidden="1" x14ac:dyDescent="0.2">
      <c r="A48" s="61">
        <v>7230</v>
      </c>
      <c r="B48" s="57" t="s">
        <v>509</v>
      </c>
      <c r="C48" s="62">
        <v>0</v>
      </c>
      <c r="D48" s="62">
        <v>0</v>
      </c>
      <c r="E48" s="62">
        <v>0</v>
      </c>
      <c r="F48" s="62">
        <v>0</v>
      </c>
    </row>
    <row r="49" spans="1:6" hidden="1" x14ac:dyDescent="0.2">
      <c r="A49" s="61">
        <v>7240</v>
      </c>
      <c r="B49" s="57" t="s">
        <v>510</v>
      </c>
      <c r="C49" s="62">
        <v>0</v>
      </c>
      <c r="D49" s="62">
        <v>0</v>
      </c>
      <c r="E49" s="62">
        <v>0</v>
      </c>
      <c r="F49" s="62">
        <v>0</v>
      </c>
    </row>
    <row r="50" spans="1:6" hidden="1" x14ac:dyDescent="0.2">
      <c r="A50" s="61">
        <v>7250</v>
      </c>
      <c r="B50" s="57" t="s">
        <v>511</v>
      </c>
      <c r="C50" s="62">
        <v>0</v>
      </c>
      <c r="D50" s="62">
        <v>0</v>
      </c>
      <c r="E50" s="62">
        <v>0</v>
      </c>
      <c r="F50" s="62">
        <v>0</v>
      </c>
    </row>
    <row r="51" spans="1:6" hidden="1" x14ac:dyDescent="0.2">
      <c r="A51" s="61">
        <v>7260</v>
      </c>
      <c r="B51" s="57" t="s">
        <v>512</v>
      </c>
      <c r="C51" s="62">
        <v>0</v>
      </c>
      <c r="D51" s="62">
        <v>0</v>
      </c>
      <c r="E51" s="62">
        <v>0</v>
      </c>
      <c r="F51" s="62">
        <v>0</v>
      </c>
    </row>
    <row r="52" spans="1:6" hidden="1" x14ac:dyDescent="0.2">
      <c r="A52" s="61">
        <v>7310</v>
      </c>
      <c r="B52" s="57" t="s">
        <v>513</v>
      </c>
      <c r="C52" s="62">
        <v>0</v>
      </c>
      <c r="D52" s="62">
        <v>0</v>
      </c>
      <c r="E52" s="62">
        <v>0</v>
      </c>
      <c r="F52" s="62">
        <v>0</v>
      </c>
    </row>
    <row r="53" spans="1:6" hidden="1" x14ac:dyDescent="0.2">
      <c r="A53" s="61">
        <v>7320</v>
      </c>
      <c r="B53" s="57" t="s">
        <v>514</v>
      </c>
      <c r="C53" s="62">
        <v>0</v>
      </c>
      <c r="D53" s="62">
        <v>0</v>
      </c>
      <c r="E53" s="62">
        <v>0</v>
      </c>
      <c r="F53" s="62">
        <v>0</v>
      </c>
    </row>
    <row r="54" spans="1:6" hidden="1" x14ac:dyDescent="0.2">
      <c r="A54" s="61">
        <v>7330</v>
      </c>
      <c r="B54" s="57" t="s">
        <v>515</v>
      </c>
      <c r="C54" s="62">
        <v>0</v>
      </c>
      <c r="D54" s="62">
        <v>0</v>
      </c>
      <c r="E54" s="62">
        <v>0</v>
      </c>
      <c r="F54" s="62">
        <v>0</v>
      </c>
    </row>
    <row r="55" spans="1:6" hidden="1" x14ac:dyDescent="0.2">
      <c r="A55" s="61">
        <v>7340</v>
      </c>
      <c r="B55" s="57" t="s">
        <v>516</v>
      </c>
      <c r="C55" s="62">
        <v>0</v>
      </c>
      <c r="D55" s="62">
        <v>0</v>
      </c>
      <c r="E55" s="62">
        <v>0</v>
      </c>
      <c r="F55" s="62">
        <v>0</v>
      </c>
    </row>
    <row r="56" spans="1:6" hidden="1" x14ac:dyDescent="0.2">
      <c r="A56" s="61">
        <v>7350</v>
      </c>
      <c r="B56" s="57" t="s">
        <v>517</v>
      </c>
      <c r="C56" s="62">
        <v>0</v>
      </c>
      <c r="D56" s="62">
        <v>0</v>
      </c>
      <c r="E56" s="62">
        <v>0</v>
      </c>
      <c r="F56" s="62">
        <v>0</v>
      </c>
    </row>
    <row r="57" spans="1:6" hidden="1" x14ac:dyDescent="0.2">
      <c r="A57" s="61">
        <v>7360</v>
      </c>
      <c r="B57" s="57" t="s">
        <v>518</v>
      </c>
      <c r="C57" s="62">
        <v>0</v>
      </c>
      <c r="D57" s="62">
        <v>0</v>
      </c>
      <c r="E57" s="62">
        <v>0</v>
      </c>
      <c r="F57" s="62">
        <v>0</v>
      </c>
    </row>
    <row r="58" spans="1:6" hidden="1" x14ac:dyDescent="0.2">
      <c r="A58" s="61">
        <v>7410</v>
      </c>
      <c r="B58" s="57" t="s">
        <v>519</v>
      </c>
      <c r="C58" s="62">
        <v>0</v>
      </c>
      <c r="D58" s="62">
        <v>0</v>
      </c>
      <c r="E58" s="62">
        <v>0</v>
      </c>
      <c r="F58" s="62">
        <v>0</v>
      </c>
    </row>
    <row r="59" spans="1:6" hidden="1" x14ac:dyDescent="0.2">
      <c r="A59" s="61">
        <v>7420</v>
      </c>
      <c r="B59" s="57" t="s">
        <v>520</v>
      </c>
      <c r="C59" s="62">
        <v>0</v>
      </c>
      <c r="D59" s="62">
        <v>0</v>
      </c>
      <c r="E59" s="62">
        <v>0</v>
      </c>
      <c r="F59" s="62">
        <v>0</v>
      </c>
    </row>
    <row r="60" spans="1:6" hidden="1" x14ac:dyDescent="0.2">
      <c r="A60" s="61">
        <v>7510</v>
      </c>
      <c r="B60" s="57" t="s">
        <v>521</v>
      </c>
      <c r="C60" s="62">
        <v>0</v>
      </c>
      <c r="D60" s="62">
        <v>0</v>
      </c>
      <c r="E60" s="62">
        <v>0</v>
      </c>
      <c r="F60" s="62">
        <v>0</v>
      </c>
    </row>
    <row r="61" spans="1:6" hidden="1" x14ac:dyDescent="0.2">
      <c r="A61" s="61">
        <v>7520</v>
      </c>
      <c r="B61" s="57" t="s">
        <v>522</v>
      </c>
      <c r="C61" s="62">
        <v>0</v>
      </c>
      <c r="D61" s="62">
        <v>0</v>
      </c>
      <c r="E61" s="62">
        <v>0</v>
      </c>
      <c r="F61" s="62">
        <v>0</v>
      </c>
    </row>
    <row r="62" spans="1:6" hidden="1" x14ac:dyDescent="0.2">
      <c r="A62" s="61">
        <v>7610</v>
      </c>
      <c r="B62" s="57" t="s">
        <v>523</v>
      </c>
      <c r="C62" s="62">
        <v>0</v>
      </c>
      <c r="D62" s="62">
        <v>0</v>
      </c>
      <c r="E62" s="62">
        <v>0</v>
      </c>
      <c r="F62" s="62">
        <v>0</v>
      </c>
    </row>
    <row r="63" spans="1:6" hidden="1" x14ac:dyDescent="0.2">
      <c r="A63" s="61">
        <v>7620</v>
      </c>
      <c r="B63" s="57" t="s">
        <v>524</v>
      </c>
      <c r="C63" s="62">
        <v>0</v>
      </c>
      <c r="D63" s="62">
        <v>0</v>
      </c>
      <c r="E63" s="62">
        <v>0</v>
      </c>
      <c r="F63" s="62">
        <v>0</v>
      </c>
    </row>
    <row r="64" spans="1:6" hidden="1" x14ac:dyDescent="0.2">
      <c r="A64" s="61">
        <v>7630</v>
      </c>
      <c r="B64" s="57" t="s">
        <v>525</v>
      </c>
      <c r="C64" s="62">
        <v>0</v>
      </c>
      <c r="D64" s="62">
        <v>0</v>
      </c>
      <c r="E64" s="62">
        <v>0</v>
      </c>
      <c r="F64" s="62">
        <v>0</v>
      </c>
    </row>
    <row r="65" spans="1:6" hidden="1" x14ac:dyDescent="0.2">
      <c r="A65" s="61">
        <v>7640</v>
      </c>
      <c r="B65" s="57" t="s">
        <v>526</v>
      </c>
      <c r="C65" s="62">
        <v>0</v>
      </c>
      <c r="D65" s="62">
        <v>0</v>
      </c>
      <c r="E65" s="62">
        <v>0</v>
      </c>
      <c r="F65" s="62">
        <v>0</v>
      </c>
    </row>
    <row r="66" spans="1:6" s="116" customFormat="1" x14ac:dyDescent="0.2">
      <c r="A66" s="124">
        <v>8000</v>
      </c>
      <c r="B66" s="125" t="s">
        <v>527</v>
      </c>
      <c r="C66" s="125" t="s">
        <v>607</v>
      </c>
      <c r="D66" s="125"/>
      <c r="E66" s="125"/>
      <c r="F66" s="148" t="s">
        <v>608</v>
      </c>
    </row>
    <row r="67" spans="1:6" x14ac:dyDescent="0.2">
      <c r="A67" s="149">
        <v>8110</v>
      </c>
      <c r="B67" s="150" t="s">
        <v>528</v>
      </c>
      <c r="C67" s="151">
        <v>33006445.82</v>
      </c>
      <c r="D67" s="152"/>
      <c r="E67" s="153"/>
      <c r="F67" s="151">
        <v>45367163.579999998</v>
      </c>
    </row>
    <row r="68" spans="1:6" x14ac:dyDescent="0.2">
      <c r="A68" s="149">
        <v>8120</v>
      </c>
      <c r="B68" s="150" t="s">
        <v>529</v>
      </c>
      <c r="C68" s="151">
        <v>-20082206.259999998</v>
      </c>
      <c r="D68" s="152"/>
      <c r="E68" s="153"/>
      <c r="F68" s="151">
        <v>-3831609.4699999988</v>
      </c>
    </row>
    <row r="69" spans="1:6" x14ac:dyDescent="0.2">
      <c r="A69" s="149">
        <v>8130</v>
      </c>
      <c r="B69" s="150" t="s">
        <v>530</v>
      </c>
      <c r="C69" s="154"/>
      <c r="D69" s="152"/>
      <c r="E69" s="153"/>
      <c r="F69" s="154"/>
    </row>
    <row r="70" spans="1:6" x14ac:dyDescent="0.2">
      <c r="A70" s="149">
        <v>8140</v>
      </c>
      <c r="B70" s="150" t="s">
        <v>531</v>
      </c>
      <c r="C70" s="154">
        <v>53088652.079999998</v>
      </c>
      <c r="D70" s="152"/>
      <c r="E70" s="153"/>
      <c r="F70" s="154">
        <v>49198773.049999997</v>
      </c>
    </row>
    <row r="71" spans="1:6" x14ac:dyDescent="0.2">
      <c r="A71" s="149">
        <v>8150</v>
      </c>
      <c r="B71" s="150" t="s">
        <v>532</v>
      </c>
      <c r="C71" s="154">
        <v>53088652.079999998</v>
      </c>
      <c r="D71" s="152"/>
      <c r="E71" s="153"/>
      <c r="F71" s="154">
        <v>49198773.049999997</v>
      </c>
    </row>
    <row r="72" spans="1:6" x14ac:dyDescent="0.2">
      <c r="A72" s="149">
        <v>8210</v>
      </c>
      <c r="B72" s="150" t="s">
        <v>533</v>
      </c>
      <c r="C72" s="154">
        <v>57836065.039999999</v>
      </c>
      <c r="D72" s="152"/>
      <c r="E72" s="153"/>
      <c r="F72" s="154">
        <v>50995714.359999999</v>
      </c>
    </row>
    <row r="73" spans="1:6" x14ac:dyDescent="0.2">
      <c r="A73" s="149">
        <v>8220</v>
      </c>
      <c r="B73" s="150" t="s">
        <v>534</v>
      </c>
      <c r="C73" s="151">
        <v>12156671.969999999</v>
      </c>
      <c r="D73" s="152"/>
      <c r="E73" s="153"/>
      <c r="F73" s="151">
        <v>28881633.710000008</v>
      </c>
    </row>
    <row r="74" spans="1:6" x14ac:dyDescent="0.2">
      <c r="A74" s="149">
        <v>8230</v>
      </c>
      <c r="B74" s="150" t="s">
        <v>535</v>
      </c>
      <c r="C74" s="154"/>
      <c r="D74" s="152"/>
      <c r="E74" s="153"/>
      <c r="F74" s="154"/>
    </row>
    <row r="75" spans="1:6" x14ac:dyDescent="0.2">
      <c r="A75" s="149">
        <v>8240</v>
      </c>
      <c r="B75" s="150" t="s">
        <v>536</v>
      </c>
      <c r="C75" s="154">
        <v>45679393.07</v>
      </c>
      <c r="D75" s="152"/>
      <c r="E75" s="153"/>
      <c r="F75" s="154">
        <v>22114080.649999991</v>
      </c>
    </row>
    <row r="76" spans="1:6" x14ac:dyDescent="0.2">
      <c r="A76" s="149">
        <v>8250</v>
      </c>
      <c r="B76" s="150" t="s">
        <v>537</v>
      </c>
      <c r="C76" s="154">
        <v>50656104.740000002</v>
      </c>
      <c r="D76" s="152"/>
      <c r="E76" s="153"/>
      <c r="F76" s="154">
        <v>48891600.680000067</v>
      </c>
    </row>
    <row r="77" spans="1:6" x14ac:dyDescent="0.2">
      <c r="A77" s="149">
        <v>8260</v>
      </c>
      <c r="B77" s="150" t="s">
        <v>538</v>
      </c>
      <c r="C77" s="154">
        <v>50656104.740000002</v>
      </c>
      <c r="D77" s="152"/>
      <c r="E77" s="153"/>
      <c r="F77" s="154">
        <v>48891600.680000067</v>
      </c>
    </row>
    <row r="78" spans="1:6" x14ac:dyDescent="0.2">
      <c r="A78" s="149">
        <v>8270</v>
      </c>
      <c r="B78" s="150" t="s">
        <v>539</v>
      </c>
      <c r="C78" s="154">
        <v>50391076.32</v>
      </c>
      <c r="D78" s="152"/>
      <c r="E78" s="153"/>
      <c r="F78" s="154">
        <v>49989394.350000083</v>
      </c>
    </row>
    <row r="81" spans="2:6" x14ac:dyDescent="0.2">
      <c r="B81" s="135" t="s">
        <v>597</v>
      </c>
      <c r="C81" s="136"/>
      <c r="D81" s="137"/>
      <c r="E81" s="138"/>
      <c r="F81" s="139"/>
    </row>
    <row r="82" spans="2:6" x14ac:dyDescent="0.2">
      <c r="B82" s="136"/>
      <c r="C82" s="135"/>
      <c r="D82" s="137"/>
      <c r="E82" s="138"/>
      <c r="F82" s="139"/>
    </row>
    <row r="83" spans="2:6" x14ac:dyDescent="0.2">
      <c r="B83" s="136"/>
      <c r="C83" s="140"/>
      <c r="D83" s="140"/>
      <c r="E83" s="138"/>
      <c r="F83" s="139"/>
    </row>
    <row r="84" spans="2:6" x14ac:dyDescent="0.2">
      <c r="B84" s="141" t="s">
        <v>598</v>
      </c>
      <c r="C84" s="141" t="s">
        <v>598</v>
      </c>
      <c r="D84" s="136"/>
      <c r="E84" s="138"/>
      <c r="F84" s="139"/>
    </row>
    <row r="85" spans="2:6" x14ac:dyDescent="0.2">
      <c r="B85" s="140"/>
      <c r="C85" s="140"/>
      <c r="D85" s="136"/>
      <c r="E85" s="138"/>
      <c r="F85" s="139"/>
    </row>
    <row r="86" spans="2:6" x14ac:dyDescent="0.2">
      <c r="B86" s="141" t="s">
        <v>599</v>
      </c>
      <c r="C86" s="142" t="s">
        <v>600</v>
      </c>
      <c r="D86" s="136"/>
      <c r="E86" s="138"/>
      <c r="F86" s="139"/>
    </row>
    <row r="87" spans="2:6" x14ac:dyDescent="0.2">
      <c r="B87" s="141" t="s">
        <v>601</v>
      </c>
      <c r="C87" s="173" t="s">
        <v>602</v>
      </c>
      <c r="D87" s="173"/>
      <c r="E87" s="138"/>
      <c r="F87" s="139"/>
    </row>
    <row r="88" spans="2:6" x14ac:dyDescent="0.2">
      <c r="B88" s="141" t="s">
        <v>603</v>
      </c>
      <c r="C88" s="143" t="s">
        <v>604</v>
      </c>
      <c r="D88" s="136"/>
      <c r="E88" s="138"/>
      <c r="F88" s="139"/>
    </row>
    <row r="89" spans="2:6" x14ac:dyDescent="0.2">
      <c r="B89" s="140"/>
      <c r="C89" s="136"/>
      <c r="D89" s="140"/>
      <c r="E89" s="138"/>
      <c r="F89" s="139"/>
    </row>
    <row r="90" spans="2:6" x14ac:dyDescent="0.2">
      <c r="B90" s="144"/>
      <c r="C90" s="136"/>
      <c r="D90" s="140"/>
      <c r="E90" s="138"/>
      <c r="F90" s="139"/>
    </row>
    <row r="91" spans="2:6" x14ac:dyDescent="0.2">
      <c r="B91" s="140" t="s">
        <v>605</v>
      </c>
      <c r="C91" s="140" t="s">
        <v>605</v>
      </c>
      <c r="D91" s="140" t="s">
        <v>605</v>
      </c>
      <c r="E91" s="138"/>
      <c r="F91" s="139"/>
    </row>
    <row r="92" spans="2:6" x14ac:dyDescent="0.2">
      <c r="B92" s="140"/>
      <c r="C92" s="140"/>
      <c r="D92" s="140"/>
      <c r="E92" s="138"/>
      <c r="F92" s="139"/>
    </row>
    <row r="93" spans="2:6" x14ac:dyDescent="0.2">
      <c r="B93" s="140" t="s">
        <v>606</v>
      </c>
      <c r="C93" s="176" t="s">
        <v>606</v>
      </c>
      <c r="D93" s="176"/>
      <c r="E93" s="176"/>
      <c r="F93" s="176"/>
    </row>
    <row r="94" spans="2:6" x14ac:dyDescent="0.2">
      <c r="B94" s="155" t="s">
        <v>609</v>
      </c>
      <c r="C94" s="176" t="s">
        <v>610</v>
      </c>
      <c r="D94" s="176"/>
      <c r="E94" s="176"/>
      <c r="F94" s="176"/>
    </row>
    <row r="95" spans="2:6" x14ac:dyDescent="0.2">
      <c r="B95" s="155" t="s">
        <v>611</v>
      </c>
      <c r="C95" s="176" t="s">
        <v>612</v>
      </c>
      <c r="D95" s="176"/>
      <c r="E95" s="176"/>
      <c r="F95" s="176"/>
    </row>
    <row r="96" spans="2:6" x14ac:dyDescent="0.2">
      <c r="B96" s="136"/>
      <c r="C96" s="136"/>
      <c r="D96" s="136"/>
      <c r="E96" s="136"/>
      <c r="F96" s="136"/>
    </row>
  </sheetData>
  <sheetProtection formatCells="0" formatColumns="0" formatRows="0" insertColumns="0" insertRows="0" insertHyperlinks="0" deleteColumns="0" deleteRows="0" sort="0" autoFilter="0" pivotTables="0"/>
  <mergeCells count="11">
    <mergeCell ref="C32:D32"/>
    <mergeCell ref="A1:D1"/>
    <mergeCell ref="A2:F2"/>
    <mergeCell ref="A3:F3"/>
    <mergeCell ref="C25:D25"/>
    <mergeCell ref="C31:D31"/>
    <mergeCell ref="C33:D33"/>
    <mergeCell ref="C87:D87"/>
    <mergeCell ref="C93:F93"/>
    <mergeCell ref="C94:F94"/>
    <mergeCell ref="C95:F9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zoomScale="106" zoomScaleNormal="106" workbookViewId="0">
      <selection activeCell="A3" sqref="A3:F3"/>
    </sheetView>
  </sheetViews>
  <sheetFormatPr baseColWidth="10" defaultColWidth="9.140625" defaultRowHeight="11.25" x14ac:dyDescent="0.2"/>
  <cols>
    <col min="1" max="1" width="10" style="47" customWidth="1"/>
    <col min="2" max="2" width="64.5703125" style="47" bestFit="1" customWidth="1"/>
    <col min="3" max="3" width="18.7109375" style="47" customWidth="1"/>
    <col min="4" max="4" width="21.7109375" style="47" customWidth="1"/>
    <col min="5" max="5" width="21.28515625" style="47" customWidth="1"/>
    <col min="6" max="6" width="22.7109375" style="47" customWidth="1"/>
    <col min="7" max="7" width="19.140625" style="47" customWidth="1"/>
    <col min="8" max="8" width="17.5703125" style="47" bestFit="1" customWidth="1"/>
    <col min="9" max="9" width="11.85546875" style="47" bestFit="1" customWidth="1"/>
    <col min="10" max="10" width="9.140625" style="47" customWidth="1"/>
    <col min="11" max="16384" width="9.140625" style="47"/>
  </cols>
  <sheetData>
    <row r="1" spans="1:8" s="43" customFormat="1" ht="18.95" customHeight="1" x14ac:dyDescent="0.25">
      <c r="A1" s="171" t="str">
        <f>'Notas a los Edos Financieros'!A1</f>
        <v>JUNTA DE AGUA POTABLE DRENAJE ALCANTARILLADO Y SANEAMIENTO DEL MUNICIPIO DE IRAPUATO GTO</v>
      </c>
      <c r="B1" s="172"/>
      <c r="C1" s="172"/>
      <c r="D1" s="172"/>
      <c r="E1" s="172"/>
      <c r="F1" s="172"/>
      <c r="G1" s="41" t="s">
        <v>0</v>
      </c>
      <c r="H1" s="120">
        <v>2018</v>
      </c>
    </row>
    <row r="2" spans="1:8" s="43" customFormat="1" ht="18.95" customHeight="1" x14ac:dyDescent="0.25">
      <c r="A2" s="171" t="str">
        <f>'Notas a los Edos Financieros'!A2</f>
        <v>Notas de Desglose Estado de Situación Financiera</v>
      </c>
      <c r="B2" s="172"/>
      <c r="C2" s="172"/>
      <c r="D2" s="172"/>
      <c r="E2" s="172"/>
      <c r="F2" s="172"/>
      <c r="G2" s="41" t="s">
        <v>2</v>
      </c>
      <c r="H2" s="52" t="str">
        <f>'Notas a los Edos Financieros'!E2</f>
        <v>Trimestral</v>
      </c>
    </row>
    <row r="3" spans="1:8" s="43" customFormat="1" ht="18.95" customHeight="1" x14ac:dyDescent="0.25">
      <c r="A3" s="171" t="s">
        <v>3</v>
      </c>
      <c r="B3" s="172"/>
      <c r="C3" s="172"/>
      <c r="D3" s="172"/>
      <c r="E3" s="172"/>
      <c r="F3" s="172"/>
      <c r="G3" s="41" t="s">
        <v>4</v>
      </c>
      <c r="H3" s="52">
        <f>'Notas a los Edos Financieros'!E3</f>
        <v>3</v>
      </c>
    </row>
    <row r="4" spans="1:8" x14ac:dyDescent="0.2">
      <c r="A4" s="45" t="s">
        <v>5</v>
      </c>
      <c r="B4" s="46"/>
      <c r="C4" s="46"/>
      <c r="D4" s="46"/>
      <c r="E4" s="46"/>
      <c r="F4" s="46"/>
      <c r="G4" s="46"/>
      <c r="H4" s="46"/>
    </row>
    <row r="6" spans="1:8" x14ac:dyDescent="0.2">
      <c r="A6" s="46" t="s">
        <v>207</v>
      </c>
      <c r="B6" s="46"/>
      <c r="C6" s="46"/>
      <c r="D6" s="46"/>
      <c r="E6" s="46"/>
      <c r="F6" s="46"/>
      <c r="G6" s="46"/>
      <c r="H6" s="46"/>
    </row>
    <row r="7" spans="1:8" x14ac:dyDescent="0.2">
      <c r="A7" s="48" t="s">
        <v>7</v>
      </c>
      <c r="B7" s="48" t="s">
        <v>8</v>
      </c>
      <c r="C7" s="48" t="s">
        <v>9</v>
      </c>
      <c r="D7" s="48" t="s">
        <v>208</v>
      </c>
      <c r="E7" s="48"/>
      <c r="F7" s="48"/>
      <c r="G7" s="48"/>
      <c r="H7" s="48"/>
    </row>
    <row r="8" spans="1:8" x14ac:dyDescent="0.2">
      <c r="A8" s="49">
        <v>1114</v>
      </c>
      <c r="B8" s="47" t="s">
        <v>209</v>
      </c>
      <c r="C8" s="51">
        <v>362070451.00999999</v>
      </c>
    </row>
    <row r="9" spans="1:8" hidden="1" x14ac:dyDescent="0.2">
      <c r="A9" s="49">
        <v>1115</v>
      </c>
      <c r="B9" s="47" t="s">
        <v>210</v>
      </c>
      <c r="C9" s="51">
        <v>0</v>
      </c>
    </row>
    <row r="10" spans="1:8" hidden="1" x14ac:dyDescent="0.2">
      <c r="A10" s="49">
        <v>1121</v>
      </c>
      <c r="B10" s="47" t="s">
        <v>211</v>
      </c>
      <c r="C10" s="51">
        <v>0</v>
      </c>
    </row>
    <row r="11" spans="1:8" hidden="1" x14ac:dyDescent="0.2">
      <c r="A11" s="49">
        <v>1211</v>
      </c>
      <c r="B11" s="47" t="s">
        <v>212</v>
      </c>
      <c r="C11" s="51">
        <v>0</v>
      </c>
    </row>
    <row r="13" spans="1:8" x14ac:dyDescent="0.2">
      <c r="A13" s="46" t="s">
        <v>213</v>
      </c>
      <c r="B13" s="46"/>
      <c r="C13" s="46"/>
      <c r="D13" s="46"/>
      <c r="E13" s="46"/>
      <c r="F13" s="46"/>
      <c r="G13" s="46"/>
      <c r="H13" s="46"/>
    </row>
    <row r="14" spans="1:8" x14ac:dyDescent="0.2">
      <c r="A14" s="48" t="s">
        <v>7</v>
      </c>
      <c r="B14" s="48" t="s">
        <v>8</v>
      </c>
      <c r="C14" s="48" t="s">
        <v>9</v>
      </c>
      <c r="D14" s="121">
        <v>2017</v>
      </c>
      <c r="E14" s="121">
        <v>2016</v>
      </c>
      <c r="F14" s="121">
        <v>2015</v>
      </c>
      <c r="G14" s="121">
        <v>2014</v>
      </c>
      <c r="H14" s="48" t="s">
        <v>214</v>
      </c>
    </row>
    <row r="15" spans="1:8" x14ac:dyDescent="0.2">
      <c r="A15" s="49">
        <v>1122</v>
      </c>
      <c r="B15" s="47" t="s">
        <v>215</v>
      </c>
      <c r="C15" s="51">
        <v>21692683.82</v>
      </c>
      <c r="D15" s="51">
        <v>6882861.3600000003</v>
      </c>
      <c r="E15" s="51">
        <v>-22527101.82</v>
      </c>
      <c r="F15" s="51">
        <v>2512917.73</v>
      </c>
      <c r="G15" s="51">
        <v>2497127.3199999998</v>
      </c>
    </row>
    <row r="16" spans="1:8" x14ac:dyDescent="0.2">
      <c r="A16" s="49">
        <v>1124</v>
      </c>
      <c r="B16" s="47" t="s">
        <v>216</v>
      </c>
      <c r="C16" s="51">
        <v>0</v>
      </c>
      <c r="D16" s="51">
        <v>0</v>
      </c>
      <c r="E16" s="51">
        <v>-10019715.609999999</v>
      </c>
      <c r="F16" s="51">
        <v>0</v>
      </c>
      <c r="G16" s="51">
        <v>0</v>
      </c>
    </row>
    <row r="18" spans="1:8" x14ac:dyDescent="0.2">
      <c r="A18" s="46" t="s">
        <v>217</v>
      </c>
      <c r="B18" s="46"/>
      <c r="C18" s="46"/>
      <c r="D18" s="46"/>
      <c r="E18" s="46"/>
      <c r="F18" s="46"/>
      <c r="G18" s="46"/>
      <c r="H18" s="46"/>
    </row>
    <row r="19" spans="1:8" x14ac:dyDescent="0.2">
      <c r="A19" s="48" t="s">
        <v>7</v>
      </c>
      <c r="B19" s="48" t="s">
        <v>8</v>
      </c>
      <c r="C19" s="48" t="s">
        <v>9</v>
      </c>
      <c r="D19" s="48" t="s">
        <v>218</v>
      </c>
      <c r="E19" s="48" t="s">
        <v>219</v>
      </c>
      <c r="F19" s="48" t="s">
        <v>220</v>
      </c>
      <c r="G19" s="48" t="s">
        <v>221</v>
      </c>
      <c r="H19" s="48" t="s">
        <v>72</v>
      </c>
    </row>
    <row r="20" spans="1:8" x14ac:dyDescent="0.2">
      <c r="A20" s="49">
        <v>1123</v>
      </c>
      <c r="B20" s="47" t="s">
        <v>222</v>
      </c>
      <c r="C20" s="51">
        <v>1599319.54</v>
      </c>
      <c r="D20" s="51">
        <v>1599319.54</v>
      </c>
      <c r="E20" s="51">
        <v>0</v>
      </c>
      <c r="F20" s="51">
        <v>0</v>
      </c>
      <c r="G20" s="51">
        <v>0</v>
      </c>
    </row>
    <row r="21" spans="1:8" x14ac:dyDescent="0.2">
      <c r="A21" s="49">
        <v>1125</v>
      </c>
      <c r="B21" s="47" t="s">
        <v>223</v>
      </c>
      <c r="C21" s="51">
        <v>25000</v>
      </c>
      <c r="D21" s="51">
        <v>25000</v>
      </c>
      <c r="E21" s="51">
        <v>0</v>
      </c>
      <c r="F21" s="51">
        <v>0</v>
      </c>
      <c r="G21" s="51">
        <v>0</v>
      </c>
    </row>
    <row r="22" spans="1:8" x14ac:dyDescent="0.2">
      <c r="A22" s="49">
        <v>1131</v>
      </c>
      <c r="B22" s="47" t="s">
        <v>224</v>
      </c>
      <c r="C22" s="51">
        <v>148763.07</v>
      </c>
      <c r="D22" s="51">
        <v>148763.07</v>
      </c>
      <c r="E22" s="51">
        <v>0</v>
      </c>
      <c r="F22" s="51">
        <v>0</v>
      </c>
      <c r="G22" s="51">
        <v>0</v>
      </c>
    </row>
    <row r="23" spans="1:8" hidden="1" x14ac:dyDescent="0.2">
      <c r="A23" s="49">
        <v>1132</v>
      </c>
      <c r="B23" s="47" t="s">
        <v>225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8" hidden="1" x14ac:dyDescent="0.2">
      <c r="A24" s="49">
        <v>1133</v>
      </c>
      <c r="B24" s="47" t="s">
        <v>226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8" x14ac:dyDescent="0.2">
      <c r="A25" s="49">
        <v>1134</v>
      </c>
      <c r="B25" s="47" t="s">
        <v>227</v>
      </c>
      <c r="C25" s="51">
        <v>27756762.850000001</v>
      </c>
      <c r="D25" s="51">
        <v>27756762.850000001</v>
      </c>
      <c r="E25" s="51">
        <v>0</v>
      </c>
      <c r="F25" s="51">
        <v>0</v>
      </c>
      <c r="G25" s="51">
        <v>0</v>
      </c>
    </row>
    <row r="26" spans="1:8" hidden="1" x14ac:dyDescent="0.2">
      <c r="A26" s="49">
        <v>1139</v>
      </c>
      <c r="B26" s="47" t="s">
        <v>228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8" spans="1:8" hidden="1" x14ac:dyDescent="0.2">
      <c r="A28" s="46" t="s">
        <v>229</v>
      </c>
      <c r="B28" s="46"/>
      <c r="C28" s="46"/>
      <c r="D28" s="46"/>
      <c r="E28" s="46"/>
      <c r="F28" s="46"/>
      <c r="G28" s="46"/>
      <c r="H28" s="46"/>
    </row>
    <row r="29" spans="1:8" hidden="1" x14ac:dyDescent="0.2">
      <c r="A29" s="48" t="s">
        <v>7</v>
      </c>
      <c r="B29" s="48" t="s">
        <v>8</v>
      </c>
      <c r="C29" s="48" t="s">
        <v>9</v>
      </c>
      <c r="D29" s="48" t="s">
        <v>230</v>
      </c>
      <c r="E29" s="48" t="s">
        <v>231</v>
      </c>
      <c r="F29" s="48" t="s">
        <v>232</v>
      </c>
      <c r="G29" s="48" t="s">
        <v>233</v>
      </c>
      <c r="H29" s="48"/>
    </row>
    <row r="30" spans="1:8" hidden="1" x14ac:dyDescent="0.2">
      <c r="A30" s="49">
        <v>1140</v>
      </c>
      <c r="B30" s="47" t="s">
        <v>234</v>
      </c>
      <c r="C30" s="51">
        <v>0</v>
      </c>
    </row>
    <row r="31" spans="1:8" hidden="1" x14ac:dyDescent="0.2">
      <c r="A31" s="49">
        <v>1141</v>
      </c>
      <c r="B31" s="47" t="s">
        <v>235</v>
      </c>
      <c r="C31" s="51">
        <v>0</v>
      </c>
    </row>
    <row r="32" spans="1:8" hidden="1" x14ac:dyDescent="0.2">
      <c r="A32" s="49">
        <v>1142</v>
      </c>
      <c r="B32" s="47" t="s">
        <v>236</v>
      </c>
      <c r="C32" s="51">
        <v>0</v>
      </c>
    </row>
    <row r="33" spans="1:8" hidden="1" x14ac:dyDescent="0.2">
      <c r="A33" s="49">
        <v>1143</v>
      </c>
      <c r="B33" s="47" t="s">
        <v>237</v>
      </c>
      <c r="C33" s="51">
        <v>0</v>
      </c>
    </row>
    <row r="34" spans="1:8" hidden="1" x14ac:dyDescent="0.2">
      <c r="A34" s="49">
        <v>1144</v>
      </c>
      <c r="B34" s="47" t="s">
        <v>238</v>
      </c>
      <c r="C34" s="51">
        <v>0</v>
      </c>
    </row>
    <row r="35" spans="1:8" hidden="1" x14ac:dyDescent="0.2">
      <c r="A35" s="49">
        <v>1145</v>
      </c>
      <c r="B35" s="47" t="s">
        <v>239</v>
      </c>
      <c r="C35" s="51">
        <v>0</v>
      </c>
    </row>
    <row r="37" spans="1:8" x14ac:dyDescent="0.2">
      <c r="A37" s="46" t="s">
        <v>240</v>
      </c>
      <c r="B37" s="46"/>
      <c r="C37" s="46"/>
      <c r="D37" s="46"/>
      <c r="E37" s="46"/>
      <c r="F37" s="46"/>
      <c r="G37" s="46"/>
      <c r="H37" s="46"/>
    </row>
    <row r="38" spans="1:8" x14ac:dyDescent="0.2">
      <c r="A38" s="48" t="s">
        <v>7</v>
      </c>
      <c r="B38" s="48" t="s">
        <v>8</v>
      </c>
      <c r="C38" s="48" t="s">
        <v>9</v>
      </c>
      <c r="D38" s="48" t="s">
        <v>241</v>
      </c>
      <c r="E38" s="48" t="s">
        <v>242</v>
      </c>
      <c r="F38" s="48" t="s">
        <v>243</v>
      </c>
      <c r="G38" s="48"/>
      <c r="H38" s="48"/>
    </row>
    <row r="39" spans="1:8" x14ac:dyDescent="0.2">
      <c r="A39" s="49">
        <v>1150</v>
      </c>
      <c r="B39" s="47" t="s">
        <v>244</v>
      </c>
      <c r="C39" s="51">
        <v>21796269.280000001</v>
      </c>
    </row>
    <row r="40" spans="1:8" x14ac:dyDescent="0.2">
      <c r="A40" s="49">
        <v>1151</v>
      </c>
      <c r="B40" s="47" t="s">
        <v>245</v>
      </c>
      <c r="C40" s="51">
        <v>21796269.280000001</v>
      </c>
    </row>
    <row r="42" spans="1:8" hidden="1" x14ac:dyDescent="0.2">
      <c r="A42" s="46" t="s">
        <v>246</v>
      </c>
      <c r="B42" s="46"/>
      <c r="C42" s="46"/>
      <c r="D42" s="46"/>
      <c r="E42" s="46"/>
      <c r="F42" s="46"/>
      <c r="G42" s="46"/>
      <c r="H42" s="46"/>
    </row>
    <row r="43" spans="1:8" hidden="1" x14ac:dyDescent="0.2">
      <c r="A43" s="48" t="s">
        <v>7</v>
      </c>
      <c r="B43" s="48" t="s">
        <v>8</v>
      </c>
      <c r="C43" s="48" t="s">
        <v>9</v>
      </c>
      <c r="D43" s="48" t="s">
        <v>208</v>
      </c>
      <c r="E43" s="48" t="s">
        <v>72</v>
      </c>
      <c r="F43" s="48"/>
      <c r="G43" s="48"/>
      <c r="H43" s="48"/>
    </row>
    <row r="44" spans="1:8" hidden="1" x14ac:dyDescent="0.2">
      <c r="A44" s="49">
        <v>1213</v>
      </c>
      <c r="B44" s="47" t="s">
        <v>247</v>
      </c>
      <c r="C44" s="51">
        <v>0</v>
      </c>
    </row>
    <row r="45" spans="1:8" hidden="1" x14ac:dyDescent="0.2"/>
    <row r="46" spans="1:8" hidden="1" x14ac:dyDescent="0.2">
      <c r="A46" s="46" t="s">
        <v>248</v>
      </c>
      <c r="B46" s="46"/>
      <c r="C46" s="46"/>
      <c r="D46" s="46"/>
      <c r="E46" s="46"/>
      <c r="F46" s="46"/>
      <c r="G46" s="46"/>
      <c r="H46" s="46"/>
    </row>
    <row r="47" spans="1:8" hidden="1" x14ac:dyDescent="0.2">
      <c r="A47" s="48" t="s">
        <v>7</v>
      </c>
      <c r="B47" s="48" t="s">
        <v>8</v>
      </c>
      <c r="C47" s="48" t="s">
        <v>9</v>
      </c>
      <c r="D47" s="48"/>
      <c r="E47" s="48"/>
      <c r="F47" s="48"/>
      <c r="G47" s="48"/>
      <c r="H47" s="48"/>
    </row>
    <row r="48" spans="1:8" hidden="1" x14ac:dyDescent="0.2">
      <c r="A48" s="49">
        <v>1214</v>
      </c>
      <c r="B48" s="47" t="s">
        <v>249</v>
      </c>
      <c r="C48" s="51">
        <v>0</v>
      </c>
    </row>
    <row r="49" spans="1:9" hidden="1" x14ac:dyDescent="0.2"/>
    <row r="50" spans="1:9" x14ac:dyDescent="0.2">
      <c r="A50" s="46" t="s">
        <v>250</v>
      </c>
      <c r="B50" s="46"/>
      <c r="C50" s="46"/>
      <c r="D50" s="46"/>
      <c r="E50" s="46"/>
      <c r="F50" s="46"/>
      <c r="G50" s="46"/>
      <c r="H50" s="46"/>
      <c r="I50" s="46"/>
    </row>
    <row r="51" spans="1:9" x14ac:dyDescent="0.2">
      <c r="A51" s="48" t="s">
        <v>7</v>
      </c>
      <c r="B51" s="48" t="s">
        <v>8</v>
      </c>
      <c r="C51" s="48" t="s">
        <v>9</v>
      </c>
      <c r="D51" s="48" t="s">
        <v>251</v>
      </c>
      <c r="E51" s="48" t="s">
        <v>252</v>
      </c>
      <c r="F51" s="48" t="s">
        <v>241</v>
      </c>
      <c r="G51" s="48" t="s">
        <v>253</v>
      </c>
      <c r="H51" s="48" t="s">
        <v>254</v>
      </c>
      <c r="I51" s="48" t="s">
        <v>255</v>
      </c>
    </row>
    <row r="52" spans="1:9" x14ac:dyDescent="0.2">
      <c r="A52" s="49">
        <v>1230</v>
      </c>
      <c r="B52" s="47" t="s">
        <v>256</v>
      </c>
      <c r="C52" s="51">
        <v>1675902042.6700001</v>
      </c>
      <c r="D52" s="51">
        <f>6717272.15+32226306.08</f>
        <v>38943578.229999997</v>
      </c>
      <c r="E52" s="51">
        <f>-112148558.57+-356104693.39</f>
        <v>-468253251.95999998</v>
      </c>
    </row>
    <row r="53" spans="1:9" x14ac:dyDescent="0.2">
      <c r="A53" s="49">
        <v>1231</v>
      </c>
      <c r="B53" s="47" t="s">
        <v>257</v>
      </c>
      <c r="C53" s="51">
        <v>39733519.490000002</v>
      </c>
      <c r="D53" s="51">
        <v>0</v>
      </c>
      <c r="E53" s="51">
        <v>0</v>
      </c>
    </row>
    <row r="54" spans="1:9" hidden="1" x14ac:dyDescent="0.2">
      <c r="A54" s="49">
        <v>1232</v>
      </c>
      <c r="B54" s="47" t="s">
        <v>258</v>
      </c>
      <c r="C54" s="51">
        <v>0</v>
      </c>
      <c r="D54" s="51">
        <v>0</v>
      </c>
      <c r="E54" s="51">
        <v>0</v>
      </c>
    </row>
    <row r="55" spans="1:9" x14ac:dyDescent="0.2">
      <c r="A55" s="49">
        <v>1233</v>
      </c>
      <c r="B55" s="47" t="s">
        <v>259</v>
      </c>
      <c r="C55" s="51">
        <v>204086379.38</v>
      </c>
      <c r="D55" s="51">
        <v>0</v>
      </c>
      <c r="E55" s="51">
        <v>0</v>
      </c>
    </row>
    <row r="56" spans="1:9" x14ac:dyDescent="0.2">
      <c r="A56" s="49">
        <v>1234</v>
      </c>
      <c r="B56" s="47" t="s">
        <v>260</v>
      </c>
      <c r="C56" s="51">
        <v>947028091.46000004</v>
      </c>
      <c r="D56" s="51">
        <v>0</v>
      </c>
      <c r="E56" s="51">
        <v>0</v>
      </c>
    </row>
    <row r="57" spans="1:9" x14ac:dyDescent="0.2">
      <c r="A57" s="49">
        <v>1235</v>
      </c>
      <c r="B57" s="47" t="s">
        <v>261</v>
      </c>
      <c r="C57" s="51">
        <v>411760019.02999997</v>
      </c>
      <c r="D57" s="51">
        <v>0</v>
      </c>
      <c r="E57" s="51">
        <v>0</v>
      </c>
    </row>
    <row r="58" spans="1:9" x14ac:dyDescent="0.2">
      <c r="A58" s="49">
        <v>1236</v>
      </c>
      <c r="B58" s="47" t="s">
        <v>262</v>
      </c>
      <c r="C58" s="51">
        <v>70517033.310000002</v>
      </c>
      <c r="D58" s="51">
        <v>0</v>
      </c>
      <c r="E58" s="51">
        <v>0</v>
      </c>
    </row>
    <row r="59" spans="1:9" x14ac:dyDescent="0.2">
      <c r="A59" s="49">
        <v>1239</v>
      </c>
      <c r="B59" s="47" t="s">
        <v>263</v>
      </c>
      <c r="C59" s="51">
        <v>2777000</v>
      </c>
      <c r="D59" s="51">
        <v>0</v>
      </c>
      <c r="E59" s="51">
        <v>0</v>
      </c>
    </row>
    <row r="60" spans="1:9" x14ac:dyDescent="0.2">
      <c r="A60" s="49">
        <v>1240</v>
      </c>
      <c r="B60" s="47" t="s">
        <v>264</v>
      </c>
      <c r="C60" s="51">
        <v>171875719.11000001</v>
      </c>
      <c r="D60" s="51">
        <v>6859579.1900000004</v>
      </c>
      <c r="E60" s="51">
        <v>-91691499.939999998</v>
      </c>
    </row>
    <row r="61" spans="1:9" x14ac:dyDescent="0.2">
      <c r="A61" s="49">
        <v>1241</v>
      </c>
      <c r="B61" s="47" t="s">
        <v>265</v>
      </c>
      <c r="C61" s="51">
        <v>27056832.890000001</v>
      </c>
      <c r="D61" s="51">
        <v>0</v>
      </c>
      <c r="E61" s="51">
        <v>0</v>
      </c>
    </row>
    <row r="62" spans="1:9" x14ac:dyDescent="0.2">
      <c r="A62" s="49">
        <v>1242</v>
      </c>
      <c r="B62" s="47" t="s">
        <v>266</v>
      </c>
      <c r="C62" s="51">
        <v>256003.31</v>
      </c>
      <c r="D62" s="51">
        <v>0</v>
      </c>
      <c r="E62" s="51">
        <v>0</v>
      </c>
    </row>
    <row r="63" spans="1:9" x14ac:dyDescent="0.2">
      <c r="A63" s="49">
        <v>1243</v>
      </c>
      <c r="B63" s="47" t="s">
        <v>267</v>
      </c>
      <c r="C63" s="51">
        <v>3546281.42</v>
      </c>
      <c r="D63" s="51">
        <v>0</v>
      </c>
      <c r="E63" s="51">
        <v>0</v>
      </c>
    </row>
    <row r="64" spans="1:9" x14ac:dyDescent="0.2">
      <c r="A64" s="49">
        <v>1244</v>
      </c>
      <c r="B64" s="47" t="s">
        <v>268</v>
      </c>
      <c r="C64" s="51">
        <v>70155012.879999995</v>
      </c>
      <c r="D64" s="51">
        <v>0</v>
      </c>
      <c r="E64" s="51">
        <v>0</v>
      </c>
    </row>
    <row r="65" spans="1:9" hidden="1" x14ac:dyDescent="0.2">
      <c r="A65" s="49">
        <v>1245</v>
      </c>
      <c r="B65" s="47" t="s">
        <v>269</v>
      </c>
      <c r="C65" s="51">
        <v>0</v>
      </c>
      <c r="D65" s="51">
        <v>0</v>
      </c>
      <c r="E65" s="51">
        <v>0</v>
      </c>
    </row>
    <row r="66" spans="1:9" x14ac:dyDescent="0.2">
      <c r="A66" s="49">
        <v>1246</v>
      </c>
      <c r="B66" s="47" t="s">
        <v>270</v>
      </c>
      <c r="C66" s="51">
        <v>70861588.609999999</v>
      </c>
      <c r="D66" s="51">
        <v>0</v>
      </c>
      <c r="E66" s="51">
        <v>0</v>
      </c>
    </row>
    <row r="67" spans="1:9" hidden="1" x14ac:dyDescent="0.2">
      <c r="A67" s="49">
        <v>1247</v>
      </c>
      <c r="B67" s="47" t="s">
        <v>271</v>
      </c>
      <c r="C67" s="51">
        <v>0</v>
      </c>
      <c r="D67" s="51">
        <v>0</v>
      </c>
      <c r="E67" s="51">
        <v>0</v>
      </c>
    </row>
    <row r="68" spans="1:9" hidden="1" x14ac:dyDescent="0.2">
      <c r="A68" s="49">
        <v>1248</v>
      </c>
      <c r="B68" s="47" t="s">
        <v>272</v>
      </c>
      <c r="C68" s="51">
        <v>0</v>
      </c>
      <c r="D68" s="51">
        <v>0</v>
      </c>
      <c r="E68" s="51">
        <v>0</v>
      </c>
    </row>
    <row r="70" spans="1:9" x14ac:dyDescent="0.2">
      <c r="A70" s="46" t="s">
        <v>273</v>
      </c>
      <c r="B70" s="46"/>
      <c r="C70" s="46"/>
      <c r="D70" s="46"/>
      <c r="E70" s="46"/>
      <c r="F70" s="46"/>
      <c r="G70" s="46"/>
      <c r="H70" s="46"/>
      <c r="I70" s="46"/>
    </row>
    <row r="71" spans="1:9" x14ac:dyDescent="0.2">
      <c r="A71" s="48" t="s">
        <v>7</v>
      </c>
      <c r="B71" s="48" t="s">
        <v>8</v>
      </c>
      <c r="C71" s="48" t="s">
        <v>9</v>
      </c>
      <c r="D71" s="48" t="s">
        <v>274</v>
      </c>
      <c r="E71" s="48" t="s">
        <v>275</v>
      </c>
      <c r="F71" s="48" t="s">
        <v>241</v>
      </c>
      <c r="G71" s="48" t="s">
        <v>253</v>
      </c>
      <c r="H71" s="48" t="s">
        <v>254</v>
      </c>
      <c r="I71" s="48" t="s">
        <v>255</v>
      </c>
    </row>
    <row r="72" spans="1:9" x14ac:dyDescent="0.2">
      <c r="A72" s="49">
        <v>1250</v>
      </c>
      <c r="B72" s="47" t="s">
        <v>276</v>
      </c>
      <c r="C72" s="51">
        <v>2631963.11</v>
      </c>
      <c r="D72" s="51">
        <v>0</v>
      </c>
      <c r="E72" s="51">
        <v>0</v>
      </c>
    </row>
    <row r="73" spans="1:9" x14ac:dyDescent="0.2">
      <c r="A73" s="49">
        <v>1251</v>
      </c>
      <c r="B73" s="47" t="s">
        <v>277</v>
      </c>
      <c r="C73" s="51">
        <v>2631963.11</v>
      </c>
      <c r="D73" s="51">
        <v>361859.79</v>
      </c>
      <c r="E73" s="51">
        <v>-1928501.9</v>
      </c>
    </row>
    <row r="74" spans="1:9" hidden="1" x14ac:dyDescent="0.2">
      <c r="A74" s="49">
        <v>1252</v>
      </c>
      <c r="B74" s="47" t="s">
        <v>278</v>
      </c>
      <c r="C74" s="51">
        <v>0</v>
      </c>
      <c r="D74" s="51">
        <v>0</v>
      </c>
      <c r="E74" s="51">
        <v>0</v>
      </c>
    </row>
    <row r="75" spans="1:9" hidden="1" x14ac:dyDescent="0.2">
      <c r="A75" s="49">
        <v>1253</v>
      </c>
      <c r="B75" s="47" t="s">
        <v>279</v>
      </c>
      <c r="C75" s="51">
        <v>0</v>
      </c>
      <c r="D75" s="51">
        <v>0</v>
      </c>
      <c r="E75" s="51">
        <v>0</v>
      </c>
    </row>
    <row r="76" spans="1:9" hidden="1" x14ac:dyDescent="0.2">
      <c r="A76" s="49">
        <v>1254</v>
      </c>
      <c r="B76" s="47" t="s">
        <v>280</v>
      </c>
      <c r="C76" s="51">
        <v>0</v>
      </c>
      <c r="D76" s="51">
        <v>0</v>
      </c>
      <c r="E76" s="51">
        <v>0</v>
      </c>
    </row>
    <row r="77" spans="1:9" hidden="1" x14ac:dyDescent="0.2">
      <c r="A77" s="49">
        <v>1259</v>
      </c>
      <c r="B77" s="47" t="s">
        <v>281</v>
      </c>
      <c r="C77" s="51">
        <v>0</v>
      </c>
      <c r="D77" s="51">
        <v>0</v>
      </c>
      <c r="E77" s="51">
        <v>0</v>
      </c>
    </row>
    <row r="78" spans="1:9" x14ac:dyDescent="0.2">
      <c r="A78" s="49">
        <v>1270</v>
      </c>
      <c r="B78" s="47" t="s">
        <v>282</v>
      </c>
      <c r="C78" s="51">
        <v>1585102.75</v>
      </c>
      <c r="D78" s="51">
        <v>0</v>
      </c>
      <c r="E78" s="51">
        <v>0</v>
      </c>
    </row>
    <row r="79" spans="1:9" hidden="1" x14ac:dyDescent="0.2">
      <c r="A79" s="49">
        <v>1271</v>
      </c>
      <c r="B79" s="47" t="s">
        <v>283</v>
      </c>
      <c r="C79" s="51">
        <v>0</v>
      </c>
      <c r="D79" s="51">
        <v>0</v>
      </c>
      <c r="E79" s="51">
        <v>0</v>
      </c>
    </row>
    <row r="80" spans="1:9" hidden="1" x14ac:dyDescent="0.2">
      <c r="A80" s="49">
        <v>1272</v>
      </c>
      <c r="B80" s="47" t="s">
        <v>284</v>
      </c>
      <c r="C80" s="51">
        <v>0</v>
      </c>
      <c r="D80" s="51">
        <v>0</v>
      </c>
      <c r="E80" s="51">
        <v>0</v>
      </c>
    </row>
    <row r="81" spans="1:8" hidden="1" x14ac:dyDescent="0.2">
      <c r="A81" s="49">
        <v>1273</v>
      </c>
      <c r="B81" s="47" t="s">
        <v>285</v>
      </c>
      <c r="C81" s="51">
        <v>0</v>
      </c>
      <c r="D81" s="51">
        <v>0</v>
      </c>
      <c r="E81" s="51">
        <v>0</v>
      </c>
    </row>
    <row r="82" spans="1:8" hidden="1" x14ac:dyDescent="0.2">
      <c r="A82" s="49">
        <v>1274</v>
      </c>
      <c r="B82" s="47" t="s">
        <v>286</v>
      </c>
      <c r="C82" s="51">
        <v>0</v>
      </c>
      <c r="D82" s="51">
        <v>0</v>
      </c>
      <c r="E82" s="51">
        <v>0</v>
      </c>
    </row>
    <row r="83" spans="1:8" hidden="1" x14ac:dyDescent="0.2">
      <c r="A83" s="49">
        <v>1275</v>
      </c>
      <c r="B83" s="47" t="s">
        <v>287</v>
      </c>
      <c r="C83" s="51">
        <v>0</v>
      </c>
      <c r="D83" s="51">
        <v>0</v>
      </c>
      <c r="E83" s="51">
        <v>0</v>
      </c>
    </row>
    <row r="84" spans="1:8" x14ac:dyDescent="0.2">
      <c r="A84" s="49">
        <v>1279</v>
      </c>
      <c r="B84" s="47" t="s">
        <v>288</v>
      </c>
      <c r="C84" s="51">
        <v>1585102.75</v>
      </c>
      <c r="D84" s="51">
        <v>0</v>
      </c>
      <c r="E84" s="51">
        <v>0</v>
      </c>
    </row>
    <row r="86" spans="1:8" hidden="1" x14ac:dyDescent="0.2">
      <c r="A86" s="46" t="s">
        <v>289</v>
      </c>
      <c r="B86" s="46"/>
      <c r="C86" s="46"/>
      <c r="D86" s="46"/>
      <c r="E86" s="46"/>
      <c r="F86" s="46"/>
      <c r="G86" s="46"/>
      <c r="H86" s="46"/>
    </row>
    <row r="87" spans="1:8" hidden="1" x14ac:dyDescent="0.2">
      <c r="A87" s="48" t="s">
        <v>7</v>
      </c>
      <c r="B87" s="48" t="s">
        <v>8</v>
      </c>
      <c r="C87" s="48" t="s">
        <v>9</v>
      </c>
      <c r="D87" s="48" t="s">
        <v>290</v>
      </c>
      <c r="E87" s="48"/>
      <c r="F87" s="48"/>
      <c r="G87" s="48"/>
      <c r="H87" s="48"/>
    </row>
    <row r="88" spans="1:8" hidden="1" x14ac:dyDescent="0.2">
      <c r="A88" s="49">
        <v>1160</v>
      </c>
      <c r="B88" s="47" t="s">
        <v>291</v>
      </c>
      <c r="C88" s="51">
        <v>0</v>
      </c>
    </row>
    <row r="89" spans="1:8" hidden="1" x14ac:dyDescent="0.2">
      <c r="A89" s="49">
        <v>1161</v>
      </c>
      <c r="B89" s="47" t="s">
        <v>292</v>
      </c>
      <c r="C89" s="51">
        <v>0</v>
      </c>
    </row>
    <row r="90" spans="1:8" hidden="1" x14ac:dyDescent="0.2">
      <c r="A90" s="49">
        <v>1162</v>
      </c>
      <c r="B90" s="47" t="s">
        <v>293</v>
      </c>
      <c r="C90" s="51">
        <v>0</v>
      </c>
    </row>
    <row r="91" spans="1:8" hidden="1" x14ac:dyDescent="0.2"/>
    <row r="92" spans="1:8" hidden="1" x14ac:dyDescent="0.2">
      <c r="A92" s="46" t="s">
        <v>294</v>
      </c>
      <c r="B92" s="46"/>
      <c r="C92" s="46"/>
      <c r="D92" s="46"/>
      <c r="E92" s="46"/>
      <c r="F92" s="46"/>
      <c r="G92" s="46"/>
      <c r="H92" s="46"/>
    </row>
    <row r="93" spans="1:8" hidden="1" x14ac:dyDescent="0.2">
      <c r="A93" s="48" t="s">
        <v>7</v>
      </c>
      <c r="B93" s="48" t="s">
        <v>8</v>
      </c>
      <c r="C93" s="48" t="s">
        <v>9</v>
      </c>
      <c r="D93" s="48" t="s">
        <v>72</v>
      </c>
      <c r="E93" s="48"/>
      <c r="F93" s="48"/>
      <c r="G93" s="48"/>
      <c r="H93" s="48"/>
    </row>
    <row r="94" spans="1:8" hidden="1" x14ac:dyDescent="0.2">
      <c r="A94" s="49">
        <v>1290</v>
      </c>
      <c r="B94" s="47" t="s">
        <v>295</v>
      </c>
      <c r="C94" s="51">
        <v>0</v>
      </c>
    </row>
    <row r="95" spans="1:8" hidden="1" x14ac:dyDescent="0.2">
      <c r="A95" s="49">
        <v>1291</v>
      </c>
      <c r="B95" s="47" t="s">
        <v>296</v>
      </c>
      <c r="C95" s="51">
        <v>0</v>
      </c>
    </row>
    <row r="96" spans="1:8" hidden="1" x14ac:dyDescent="0.2">
      <c r="A96" s="49">
        <v>1292</v>
      </c>
      <c r="B96" s="47" t="s">
        <v>297</v>
      </c>
      <c r="C96" s="51">
        <v>0</v>
      </c>
    </row>
    <row r="97" spans="1:8" hidden="1" x14ac:dyDescent="0.2">
      <c r="A97" s="49">
        <v>1293</v>
      </c>
      <c r="B97" s="47" t="s">
        <v>298</v>
      </c>
      <c r="C97" s="51">
        <v>0</v>
      </c>
    </row>
    <row r="98" spans="1:8" hidden="1" x14ac:dyDescent="0.2"/>
    <row r="99" spans="1:8" x14ac:dyDescent="0.2">
      <c r="A99" s="46" t="s">
        <v>299</v>
      </c>
      <c r="B99" s="46"/>
      <c r="C99" s="46"/>
      <c r="D99" s="46"/>
      <c r="E99" s="46"/>
      <c r="F99" s="46"/>
      <c r="G99" s="46"/>
      <c r="H99" s="46"/>
    </row>
    <row r="100" spans="1:8" x14ac:dyDescent="0.2">
      <c r="A100" s="48" t="s">
        <v>7</v>
      </c>
      <c r="B100" s="48" t="s">
        <v>8</v>
      </c>
      <c r="C100" s="48" t="s">
        <v>9</v>
      </c>
      <c r="D100" s="48" t="s">
        <v>218</v>
      </c>
      <c r="E100" s="48" t="s">
        <v>219</v>
      </c>
      <c r="F100" s="48" t="s">
        <v>220</v>
      </c>
      <c r="G100" s="48" t="s">
        <v>300</v>
      </c>
      <c r="H100" s="48" t="s">
        <v>301</v>
      </c>
    </row>
    <row r="101" spans="1:8" x14ac:dyDescent="0.2">
      <c r="A101" s="49">
        <v>2110</v>
      </c>
      <c r="B101" s="47" t="s">
        <v>302</v>
      </c>
      <c r="C101" s="51">
        <v>23538046.800000001</v>
      </c>
      <c r="D101" s="51">
        <v>23538046.800000001</v>
      </c>
      <c r="E101" s="51">
        <v>0</v>
      </c>
      <c r="F101" s="51">
        <v>0</v>
      </c>
      <c r="G101" s="51">
        <v>0</v>
      </c>
    </row>
    <row r="102" spans="1:8" x14ac:dyDescent="0.2">
      <c r="A102" s="49">
        <v>2111</v>
      </c>
      <c r="B102" s="47" t="s">
        <v>303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</row>
    <row r="103" spans="1:8" x14ac:dyDescent="0.2">
      <c r="A103" s="49">
        <v>2112</v>
      </c>
      <c r="B103" s="47" t="s">
        <v>304</v>
      </c>
      <c r="C103" s="51">
        <v>12399292.710000001</v>
      </c>
      <c r="D103" s="51">
        <v>12399292.710000001</v>
      </c>
      <c r="E103" s="51">
        <v>0</v>
      </c>
      <c r="F103" s="51">
        <v>0</v>
      </c>
      <c r="G103" s="51">
        <v>0</v>
      </c>
    </row>
    <row r="104" spans="1:8" x14ac:dyDescent="0.2">
      <c r="A104" s="49">
        <v>2113</v>
      </c>
      <c r="B104" s="47" t="s">
        <v>305</v>
      </c>
      <c r="C104" s="51">
        <v>-0.01</v>
      </c>
      <c r="D104" s="51">
        <v>-0.01</v>
      </c>
      <c r="E104" s="51">
        <v>0</v>
      </c>
      <c r="F104" s="51">
        <v>0</v>
      </c>
      <c r="G104" s="51">
        <v>0</v>
      </c>
    </row>
    <row r="105" spans="1:8" x14ac:dyDescent="0.2">
      <c r="A105" s="49">
        <v>2114</v>
      </c>
      <c r="B105" s="47" t="s">
        <v>306</v>
      </c>
      <c r="C105" s="51">
        <v>2462</v>
      </c>
      <c r="D105" s="51">
        <v>2462</v>
      </c>
      <c r="E105" s="51">
        <v>0</v>
      </c>
      <c r="F105" s="51">
        <v>0</v>
      </c>
      <c r="G105" s="51">
        <v>0</v>
      </c>
    </row>
    <row r="106" spans="1:8" hidden="1" x14ac:dyDescent="0.2">
      <c r="A106" s="49">
        <v>2115</v>
      </c>
      <c r="B106" s="47" t="s">
        <v>307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</row>
    <row r="107" spans="1:8" hidden="1" x14ac:dyDescent="0.2">
      <c r="A107" s="49">
        <v>2116</v>
      </c>
      <c r="B107" s="47" t="s">
        <v>308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</row>
    <row r="108" spans="1:8" x14ac:dyDescent="0.2">
      <c r="A108" s="49">
        <v>2117</v>
      </c>
      <c r="B108" s="47" t="s">
        <v>309</v>
      </c>
      <c r="C108" s="51">
        <v>608527</v>
      </c>
      <c r="D108" s="51">
        <v>608527</v>
      </c>
      <c r="E108" s="51">
        <v>0</v>
      </c>
      <c r="F108" s="51">
        <v>0</v>
      </c>
      <c r="G108" s="51">
        <v>0</v>
      </c>
    </row>
    <row r="109" spans="1:8" hidden="1" x14ac:dyDescent="0.2">
      <c r="A109" s="49">
        <v>2118</v>
      </c>
      <c r="B109" s="47" t="s">
        <v>310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</row>
    <row r="110" spans="1:8" x14ac:dyDescent="0.2">
      <c r="A110" s="49">
        <v>2119</v>
      </c>
      <c r="B110" s="47" t="s">
        <v>311</v>
      </c>
      <c r="C110" s="51">
        <v>10527765.1</v>
      </c>
      <c r="D110" s="51">
        <v>10527765.1</v>
      </c>
      <c r="E110" s="51">
        <v>0</v>
      </c>
      <c r="F110" s="51">
        <v>0</v>
      </c>
      <c r="G110" s="51">
        <v>0</v>
      </c>
    </row>
    <row r="111" spans="1:8" hidden="1" x14ac:dyDescent="0.2">
      <c r="A111" s="49">
        <v>2120</v>
      </c>
      <c r="B111" s="47" t="s">
        <v>312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</row>
    <row r="112" spans="1:8" hidden="1" x14ac:dyDescent="0.2">
      <c r="A112" s="49">
        <v>2121</v>
      </c>
      <c r="B112" s="47" t="s">
        <v>313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</row>
    <row r="113" spans="1:8" hidden="1" x14ac:dyDescent="0.2">
      <c r="A113" s="49">
        <v>2122</v>
      </c>
      <c r="B113" s="47" t="s">
        <v>314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</row>
    <row r="114" spans="1:8" hidden="1" x14ac:dyDescent="0.2">
      <c r="A114" s="49">
        <v>2129</v>
      </c>
      <c r="B114" s="47" t="s">
        <v>315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</row>
    <row r="116" spans="1:8" hidden="1" x14ac:dyDescent="0.2">
      <c r="A116" s="46" t="s">
        <v>316</v>
      </c>
      <c r="B116" s="46"/>
      <c r="C116" s="46"/>
      <c r="D116" s="46"/>
      <c r="E116" s="46"/>
      <c r="F116" s="46"/>
      <c r="G116" s="46"/>
      <c r="H116" s="46"/>
    </row>
    <row r="117" spans="1:8" hidden="1" x14ac:dyDescent="0.2">
      <c r="A117" s="48" t="s">
        <v>7</v>
      </c>
      <c r="B117" s="48" t="s">
        <v>8</v>
      </c>
      <c r="C117" s="48" t="s">
        <v>9</v>
      </c>
      <c r="D117" s="48" t="s">
        <v>71</v>
      </c>
      <c r="E117" s="48" t="s">
        <v>72</v>
      </c>
      <c r="F117" s="48"/>
      <c r="G117" s="48"/>
      <c r="H117" s="48"/>
    </row>
    <row r="118" spans="1:8" hidden="1" x14ac:dyDescent="0.2">
      <c r="A118" s="49">
        <v>2160</v>
      </c>
      <c r="B118" s="47" t="s">
        <v>317</v>
      </c>
      <c r="C118" s="51">
        <v>0</v>
      </c>
    </row>
    <row r="119" spans="1:8" hidden="1" x14ac:dyDescent="0.2">
      <c r="A119" s="49">
        <v>2161</v>
      </c>
      <c r="B119" s="47" t="s">
        <v>318</v>
      </c>
      <c r="C119" s="51">
        <v>0</v>
      </c>
    </row>
    <row r="120" spans="1:8" hidden="1" x14ac:dyDescent="0.2">
      <c r="A120" s="49">
        <v>2162</v>
      </c>
      <c r="B120" s="47" t="s">
        <v>319</v>
      </c>
      <c r="C120" s="51">
        <v>0</v>
      </c>
    </row>
    <row r="121" spans="1:8" hidden="1" x14ac:dyDescent="0.2">
      <c r="A121" s="49">
        <v>2163</v>
      </c>
      <c r="B121" s="47" t="s">
        <v>320</v>
      </c>
      <c r="C121" s="51">
        <v>0</v>
      </c>
    </row>
    <row r="122" spans="1:8" hidden="1" x14ac:dyDescent="0.2">
      <c r="A122" s="49">
        <v>2164</v>
      </c>
      <c r="B122" s="47" t="s">
        <v>321</v>
      </c>
      <c r="C122" s="51">
        <v>0</v>
      </c>
    </row>
    <row r="123" spans="1:8" hidden="1" x14ac:dyDescent="0.2">
      <c r="A123" s="49">
        <v>2165</v>
      </c>
      <c r="B123" s="47" t="s">
        <v>322</v>
      </c>
      <c r="C123" s="51">
        <v>0</v>
      </c>
    </row>
    <row r="124" spans="1:8" hidden="1" x14ac:dyDescent="0.2">
      <c r="A124" s="49">
        <v>2166</v>
      </c>
      <c r="B124" s="47" t="s">
        <v>323</v>
      </c>
      <c r="C124" s="51">
        <v>0</v>
      </c>
    </row>
    <row r="125" spans="1:8" hidden="1" x14ac:dyDescent="0.2">
      <c r="A125" s="49">
        <v>2250</v>
      </c>
      <c r="B125" s="47" t="s">
        <v>324</v>
      </c>
      <c r="C125" s="51">
        <v>0</v>
      </c>
    </row>
    <row r="126" spans="1:8" hidden="1" x14ac:dyDescent="0.2">
      <c r="A126" s="49">
        <v>2251</v>
      </c>
      <c r="B126" s="47" t="s">
        <v>325</v>
      </c>
      <c r="C126" s="51">
        <v>0</v>
      </c>
    </row>
    <row r="127" spans="1:8" hidden="1" x14ac:dyDescent="0.2">
      <c r="A127" s="49">
        <v>2252</v>
      </c>
      <c r="B127" s="47" t="s">
        <v>326</v>
      </c>
      <c r="C127" s="51">
        <v>0</v>
      </c>
    </row>
    <row r="128" spans="1:8" hidden="1" x14ac:dyDescent="0.2">
      <c r="A128" s="49">
        <v>2253</v>
      </c>
      <c r="B128" s="47" t="s">
        <v>327</v>
      </c>
      <c r="C128" s="51">
        <v>0</v>
      </c>
    </row>
    <row r="129" spans="1:8" hidden="1" x14ac:dyDescent="0.2">
      <c r="A129" s="49">
        <v>2254</v>
      </c>
      <c r="B129" s="47" t="s">
        <v>328</v>
      </c>
      <c r="C129" s="51">
        <v>0</v>
      </c>
    </row>
    <row r="130" spans="1:8" hidden="1" x14ac:dyDescent="0.2">
      <c r="A130" s="49">
        <v>2255</v>
      </c>
      <c r="B130" s="47" t="s">
        <v>329</v>
      </c>
      <c r="C130" s="51">
        <v>0</v>
      </c>
    </row>
    <row r="131" spans="1:8" hidden="1" x14ac:dyDescent="0.2">
      <c r="A131" s="49">
        <v>2256</v>
      </c>
      <c r="B131" s="47" t="s">
        <v>330</v>
      </c>
      <c r="C131" s="51">
        <v>0</v>
      </c>
    </row>
    <row r="132" spans="1:8" hidden="1" x14ac:dyDescent="0.2"/>
    <row r="133" spans="1:8" hidden="1" x14ac:dyDescent="0.2">
      <c r="A133" s="46" t="s">
        <v>331</v>
      </c>
      <c r="B133" s="46"/>
      <c r="C133" s="46"/>
      <c r="D133" s="46"/>
      <c r="E133" s="46"/>
      <c r="F133" s="46"/>
      <c r="G133" s="46"/>
      <c r="H133" s="46"/>
    </row>
    <row r="134" spans="1:8" hidden="1" x14ac:dyDescent="0.2">
      <c r="A134" s="50" t="s">
        <v>7</v>
      </c>
      <c r="B134" s="50" t="s">
        <v>8</v>
      </c>
      <c r="C134" s="50" t="s">
        <v>9</v>
      </c>
      <c r="D134" s="50" t="s">
        <v>71</v>
      </c>
      <c r="E134" s="50" t="s">
        <v>72</v>
      </c>
      <c r="F134" s="50"/>
      <c r="G134" s="50"/>
      <c r="H134" s="50"/>
    </row>
    <row r="135" spans="1:8" hidden="1" x14ac:dyDescent="0.2">
      <c r="A135" s="49">
        <v>2159</v>
      </c>
      <c r="B135" s="47" t="s">
        <v>332</v>
      </c>
      <c r="C135" s="51">
        <v>0</v>
      </c>
    </row>
    <row r="136" spans="1:8" hidden="1" x14ac:dyDescent="0.2">
      <c r="A136" s="49">
        <v>2199</v>
      </c>
      <c r="B136" s="47" t="s">
        <v>333</v>
      </c>
      <c r="C136" s="51">
        <v>0</v>
      </c>
    </row>
    <row r="137" spans="1:8" hidden="1" x14ac:dyDescent="0.2">
      <c r="A137" s="49">
        <v>2240</v>
      </c>
      <c r="B137" s="47" t="s">
        <v>334</v>
      </c>
      <c r="C137" s="51">
        <v>0</v>
      </c>
    </row>
    <row r="138" spans="1:8" hidden="1" x14ac:dyDescent="0.2">
      <c r="A138" s="49">
        <v>2241</v>
      </c>
      <c r="B138" s="47" t="s">
        <v>335</v>
      </c>
      <c r="C138" s="51">
        <v>0</v>
      </c>
    </row>
    <row r="139" spans="1:8" hidden="1" x14ac:dyDescent="0.2">
      <c r="A139" s="49">
        <v>2242</v>
      </c>
      <c r="B139" s="47" t="s">
        <v>336</v>
      </c>
      <c r="C139" s="51">
        <v>0</v>
      </c>
    </row>
    <row r="140" spans="1:8" hidden="1" x14ac:dyDescent="0.2">
      <c r="A140" s="49">
        <v>2249</v>
      </c>
      <c r="B140" s="47" t="s">
        <v>337</v>
      </c>
      <c r="C140" s="51">
        <v>0</v>
      </c>
    </row>
    <row r="142" spans="1:8" x14ac:dyDescent="0.2">
      <c r="B142" s="135"/>
      <c r="C142" s="137"/>
      <c r="D142" s="137"/>
    </row>
    <row r="143" spans="1:8" x14ac:dyDescent="0.2">
      <c r="B143" s="140"/>
      <c r="C143" s="140"/>
      <c r="D143" s="162"/>
    </row>
    <row r="144" spans="1:8" x14ac:dyDescent="0.2">
      <c r="B144" s="141"/>
      <c r="C144" s="141"/>
      <c r="D144" s="57"/>
    </row>
    <row r="145" spans="2:4" x14ac:dyDescent="0.2">
      <c r="B145" s="140"/>
      <c r="C145" s="140"/>
      <c r="D145" s="57"/>
    </row>
    <row r="146" spans="2:4" x14ac:dyDescent="0.2">
      <c r="B146" s="141"/>
      <c r="C146" s="142"/>
      <c r="D146" s="57"/>
    </row>
    <row r="147" spans="2:4" x14ac:dyDescent="0.2">
      <c r="B147" s="141"/>
      <c r="C147" s="173"/>
      <c r="D147" s="173"/>
    </row>
    <row r="148" spans="2:4" x14ac:dyDescent="0.2">
      <c r="B148" s="141"/>
      <c r="C148" s="143"/>
      <c r="D148" s="57"/>
    </row>
    <row r="149" spans="2:4" x14ac:dyDescent="0.2">
      <c r="B149" s="140"/>
      <c r="C149" s="140"/>
      <c r="D149" s="162"/>
    </row>
    <row r="150" spans="2:4" x14ac:dyDescent="0.2">
      <c r="B150" s="144"/>
      <c r="C150" s="140"/>
      <c r="D150" s="162"/>
    </row>
    <row r="151" spans="2:4" x14ac:dyDescent="0.2">
      <c r="B151" s="140"/>
      <c r="C151" s="140"/>
      <c r="D151" s="162"/>
    </row>
    <row r="152" spans="2:4" x14ac:dyDescent="0.2">
      <c r="B152" s="140"/>
      <c r="C152" s="140"/>
      <c r="D152" s="162"/>
    </row>
    <row r="153" spans="2:4" x14ac:dyDescent="0.2">
      <c r="B153" s="140"/>
      <c r="C153" s="140"/>
      <c r="D153" s="162"/>
    </row>
    <row r="154" spans="2:4" x14ac:dyDescent="0.2">
      <c r="B154" s="140"/>
      <c r="C154" s="140"/>
      <c r="D154" s="162"/>
    </row>
    <row r="155" spans="2:4" x14ac:dyDescent="0.2">
      <c r="B155" s="140"/>
      <c r="C155" s="140"/>
      <c r="D155" s="16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6" customWidth="1"/>
    <col min="2" max="2" width="124.28515625" style="6" customWidth="1"/>
    <col min="3" max="3" width="11.42578125" style="6" customWidth="1"/>
    <col min="4" max="16384" width="11.42578125" style="6"/>
  </cols>
  <sheetData>
    <row r="2" spans="1:2" ht="15" customHeight="1" x14ac:dyDescent="0.2">
      <c r="A2" s="27" t="s">
        <v>338</v>
      </c>
      <c r="B2" s="24" t="s">
        <v>339</v>
      </c>
    </row>
    <row r="3" spans="1:2" x14ac:dyDescent="0.2">
      <c r="B3" s="11"/>
    </row>
    <row r="4" spans="1:2" ht="15" customHeight="1" x14ac:dyDescent="0.2">
      <c r="A4" s="35" t="s">
        <v>340</v>
      </c>
      <c r="B4" s="28" t="s">
        <v>341</v>
      </c>
    </row>
    <row r="5" spans="1:2" ht="15" customHeight="1" x14ac:dyDescent="0.2">
      <c r="A5" s="36"/>
      <c r="B5" s="28" t="s">
        <v>342</v>
      </c>
    </row>
    <row r="6" spans="1:2" ht="15" customHeight="1" x14ac:dyDescent="0.2">
      <c r="A6" s="36"/>
      <c r="B6" s="25" t="s">
        <v>343</v>
      </c>
    </row>
    <row r="7" spans="1:2" ht="15" customHeight="1" x14ac:dyDescent="0.2">
      <c r="A7" s="36"/>
      <c r="B7" s="28" t="s">
        <v>344</v>
      </c>
    </row>
    <row r="8" spans="1:2" x14ac:dyDescent="0.2">
      <c r="A8" s="36"/>
    </row>
    <row r="9" spans="1:2" ht="15" customHeight="1" x14ac:dyDescent="0.2">
      <c r="A9" s="35" t="s">
        <v>345</v>
      </c>
      <c r="B9" s="29" t="s">
        <v>346</v>
      </c>
    </row>
    <row r="10" spans="1:2" ht="15" customHeight="1" x14ac:dyDescent="0.2">
      <c r="A10" s="36"/>
      <c r="B10" s="29" t="s">
        <v>347</v>
      </c>
    </row>
    <row r="11" spans="1:2" ht="15" customHeight="1" x14ac:dyDescent="0.2">
      <c r="A11" s="36"/>
      <c r="B11" s="29" t="s">
        <v>348</v>
      </c>
    </row>
    <row r="12" spans="1:2" ht="15" customHeight="1" x14ac:dyDescent="0.2">
      <c r="A12" s="36"/>
      <c r="B12" s="29" t="s">
        <v>349</v>
      </c>
    </row>
    <row r="13" spans="1:2" ht="15" customHeight="1" x14ac:dyDescent="0.2">
      <c r="A13" s="36"/>
      <c r="B13" s="29" t="s">
        <v>350</v>
      </c>
    </row>
    <row r="14" spans="1:2" x14ac:dyDescent="0.2">
      <c r="A14" s="36"/>
    </row>
    <row r="15" spans="1:2" ht="15" customHeight="1" x14ac:dyDescent="0.2">
      <c r="A15" s="35" t="s">
        <v>351</v>
      </c>
      <c r="B15" s="30" t="s">
        <v>352</v>
      </c>
    </row>
    <row r="16" spans="1:2" ht="15" customHeight="1" x14ac:dyDescent="0.2">
      <c r="A16" s="36"/>
      <c r="B16" s="30" t="s">
        <v>353</v>
      </c>
    </row>
    <row r="17" spans="1:2" ht="15" customHeight="1" x14ac:dyDescent="0.2">
      <c r="A17" s="36"/>
      <c r="B17" s="30" t="s">
        <v>354</v>
      </c>
    </row>
    <row r="18" spans="1:2" ht="15" customHeight="1" x14ac:dyDescent="0.2">
      <c r="A18" s="36"/>
      <c r="B18" s="28" t="s">
        <v>355</v>
      </c>
    </row>
    <row r="19" spans="1:2" ht="15" customHeight="1" x14ac:dyDescent="0.2">
      <c r="A19" s="36"/>
      <c r="B19" s="31" t="s">
        <v>356</v>
      </c>
    </row>
    <row r="20" spans="1:2" x14ac:dyDescent="0.2">
      <c r="A20" s="36"/>
    </row>
    <row r="21" spans="1:2" ht="15" customHeight="1" x14ac:dyDescent="0.2">
      <c r="A21" s="35" t="s">
        <v>357</v>
      </c>
      <c r="B21" s="5" t="s">
        <v>358</v>
      </c>
    </row>
    <row r="22" spans="1:2" ht="15" customHeight="1" x14ac:dyDescent="0.2">
      <c r="A22" s="36"/>
      <c r="B22" s="32" t="s">
        <v>359</v>
      </c>
    </row>
    <row r="23" spans="1:2" x14ac:dyDescent="0.2">
      <c r="A23" s="36"/>
    </row>
    <row r="24" spans="1:2" ht="15" customHeight="1" x14ac:dyDescent="0.2">
      <c r="A24" s="35" t="s">
        <v>360</v>
      </c>
      <c r="B24" s="21" t="s">
        <v>361</v>
      </c>
    </row>
    <row r="25" spans="1:2" ht="15" customHeight="1" x14ac:dyDescent="0.2">
      <c r="A25" s="36"/>
      <c r="B25" s="21" t="s">
        <v>362</v>
      </c>
    </row>
    <row r="26" spans="1:2" ht="15" customHeight="1" x14ac:dyDescent="0.2">
      <c r="A26" s="36"/>
      <c r="B26" s="21" t="s">
        <v>363</v>
      </c>
    </row>
    <row r="27" spans="1:2" x14ac:dyDescent="0.2">
      <c r="A27" s="36"/>
    </row>
    <row r="28" spans="1:2" ht="15" customHeight="1" x14ac:dyDescent="0.2">
      <c r="A28" s="35" t="s">
        <v>364</v>
      </c>
      <c r="B28" s="21" t="s">
        <v>365</v>
      </c>
    </row>
    <row r="29" spans="1:2" ht="15" customHeight="1" x14ac:dyDescent="0.2">
      <c r="A29" s="36"/>
      <c r="B29" s="31" t="s">
        <v>366</v>
      </c>
    </row>
    <row r="30" spans="1:2" ht="15" customHeight="1" x14ac:dyDescent="0.2">
      <c r="A30" s="36"/>
      <c r="B30" s="31" t="s">
        <v>367</v>
      </c>
    </row>
    <row r="31" spans="1:2" ht="15" customHeight="1" x14ac:dyDescent="0.2">
      <c r="A31" s="36"/>
      <c r="B31" s="33" t="s">
        <v>368</v>
      </c>
    </row>
    <row r="32" spans="1:2" x14ac:dyDescent="0.2">
      <c r="A32" s="36"/>
    </row>
    <row r="33" spans="1:2" ht="15" customHeight="1" x14ac:dyDescent="0.2">
      <c r="A33" s="35" t="s">
        <v>369</v>
      </c>
      <c r="B33" s="31" t="s">
        <v>370</v>
      </c>
    </row>
    <row r="34" spans="1:2" ht="15" customHeight="1" x14ac:dyDescent="0.2">
      <c r="A34" s="36"/>
      <c r="B34" s="21" t="s">
        <v>371</v>
      </c>
    </row>
    <row r="35" spans="1:2" x14ac:dyDescent="0.2">
      <c r="A35" s="36"/>
    </row>
    <row r="36" spans="1:2" ht="15" customHeight="1" x14ac:dyDescent="0.2">
      <c r="A36" s="35" t="s">
        <v>372</v>
      </c>
      <c r="B36" s="28" t="s">
        <v>373</v>
      </c>
    </row>
    <row r="37" spans="1:2" ht="15" customHeight="1" x14ac:dyDescent="0.2">
      <c r="A37" s="36"/>
      <c r="B37" s="28" t="s">
        <v>374</v>
      </c>
    </row>
    <row r="38" spans="1:2" ht="15" customHeight="1" x14ac:dyDescent="0.2">
      <c r="A38" s="36"/>
      <c r="B38" s="34" t="s">
        <v>375</v>
      </c>
    </row>
    <row r="39" spans="1:2" ht="15" customHeight="1" x14ac:dyDescent="0.2">
      <c r="A39" s="36"/>
      <c r="B39" s="28" t="s">
        <v>376</v>
      </c>
    </row>
    <row r="40" spans="1:2" ht="15" customHeight="1" x14ac:dyDescent="0.2">
      <c r="A40" s="36"/>
      <c r="B40" s="28" t="s">
        <v>377</v>
      </c>
    </row>
    <row r="41" spans="1:2" ht="15" customHeight="1" x14ac:dyDescent="0.2">
      <c r="A41" s="36"/>
      <c r="B41" s="28" t="s">
        <v>378</v>
      </c>
    </row>
    <row r="42" spans="1:2" x14ac:dyDescent="0.2">
      <c r="A42" s="36"/>
    </row>
    <row r="43" spans="1:2" ht="15" customHeight="1" x14ac:dyDescent="0.2">
      <c r="A43" s="35" t="s">
        <v>379</v>
      </c>
      <c r="B43" s="28" t="s">
        <v>380</v>
      </c>
    </row>
    <row r="44" spans="1:2" ht="15" customHeight="1" x14ac:dyDescent="0.2">
      <c r="A44" s="36"/>
      <c r="B44" s="28" t="s">
        <v>381</v>
      </c>
    </row>
    <row r="45" spans="1:2" ht="15" customHeight="1" x14ac:dyDescent="0.2">
      <c r="A45" s="36"/>
      <c r="B45" s="34" t="s">
        <v>382</v>
      </c>
    </row>
    <row r="46" spans="1:2" ht="15" customHeight="1" x14ac:dyDescent="0.2">
      <c r="A46" s="36"/>
      <c r="B46" s="28" t="s">
        <v>383</v>
      </c>
    </row>
    <row r="47" spans="1:2" ht="15" customHeight="1" x14ac:dyDescent="0.2">
      <c r="A47" s="36"/>
      <c r="B47" s="28" t="s">
        <v>384</v>
      </c>
    </row>
    <row r="48" spans="1:2" ht="15" customHeight="1" x14ac:dyDescent="0.2">
      <c r="A48" s="36"/>
      <c r="B48" s="28" t="s">
        <v>385</v>
      </c>
    </row>
    <row r="49" spans="1:2" x14ac:dyDescent="0.2">
      <c r="A49" s="36"/>
    </row>
    <row r="50" spans="1:2" ht="25.5" customHeight="1" x14ac:dyDescent="0.2">
      <c r="A50" s="35" t="s">
        <v>386</v>
      </c>
      <c r="B50" s="25" t="s">
        <v>387</v>
      </c>
    </row>
    <row r="51" spans="1:2" x14ac:dyDescent="0.2">
      <c r="A51" s="36"/>
    </row>
    <row r="52" spans="1:2" ht="15" customHeight="1" x14ac:dyDescent="0.2">
      <c r="A52" s="35" t="s">
        <v>388</v>
      </c>
      <c r="B52" s="29" t="s">
        <v>389</v>
      </c>
    </row>
    <row r="53" spans="1:2" x14ac:dyDescent="0.2">
      <c r="A53" s="36"/>
    </row>
    <row r="54" spans="1:2" ht="15" customHeight="1" x14ac:dyDescent="0.2">
      <c r="A54" s="35" t="s">
        <v>390</v>
      </c>
      <c r="B54" s="30" t="s">
        <v>391</v>
      </c>
    </row>
    <row r="55" spans="1:2" ht="15" customHeight="1" x14ac:dyDescent="0.2">
      <c r="A55" s="36"/>
      <c r="B55" s="30" t="s">
        <v>392</v>
      </c>
    </row>
    <row r="56" spans="1:2" ht="15" customHeight="1" x14ac:dyDescent="0.2">
      <c r="A56" s="36"/>
      <c r="B56" s="30" t="s">
        <v>393</v>
      </c>
    </row>
    <row r="57" spans="1:2" ht="15" customHeight="1" x14ac:dyDescent="0.2">
      <c r="A57" s="36"/>
      <c r="B57" s="30" t="s">
        <v>394</v>
      </c>
    </row>
    <row r="58" spans="1:2" ht="15" customHeight="1" x14ac:dyDescent="0.2">
      <c r="A58" s="36"/>
      <c r="B58" s="30" t="s">
        <v>395</v>
      </c>
    </row>
    <row r="59" spans="1:2" x14ac:dyDescent="0.2">
      <c r="A59" s="36"/>
    </row>
    <row r="60" spans="1:2" ht="15" customHeight="1" x14ac:dyDescent="0.2">
      <c r="A60" s="35" t="s">
        <v>396</v>
      </c>
      <c r="B60" s="21" t="s">
        <v>397</v>
      </c>
    </row>
    <row r="61" spans="1:2" ht="15" customHeight="1" x14ac:dyDescent="0.2">
      <c r="A61" s="35" t="s">
        <v>398</v>
      </c>
      <c r="B61" s="29" t="s">
        <v>389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3"/>
  <sheetViews>
    <sheetView zoomScaleNormal="100" workbookViewId="0">
      <selection activeCell="B67" sqref="B67"/>
    </sheetView>
  </sheetViews>
  <sheetFormatPr baseColWidth="10" defaultColWidth="9.140625" defaultRowHeight="11.25" x14ac:dyDescent="0.2"/>
  <cols>
    <col min="1" max="1" width="10" style="47" customWidth="1"/>
    <col min="2" max="2" width="83" style="47" customWidth="1"/>
    <col min="3" max="3" width="27.42578125" style="47" customWidth="1"/>
    <col min="4" max="4" width="21.85546875" style="47" bestFit="1" customWidth="1"/>
    <col min="5" max="5" width="11.85546875" style="47" bestFit="1" customWidth="1"/>
    <col min="6" max="6" width="9.140625" style="47" customWidth="1"/>
    <col min="7" max="16384" width="9.140625" style="47"/>
  </cols>
  <sheetData>
    <row r="1" spans="1:5" s="53" customFormat="1" ht="18.95" customHeight="1" x14ac:dyDescent="0.25">
      <c r="A1" s="169" t="str">
        <f>ESF!A1</f>
        <v>JUNTA DE AGUA POTABLE DRENAJE ALCANTARILLADO Y SANEAMIENTO DEL MUNICIPIO DE IRAPUATO GTO</v>
      </c>
      <c r="B1" s="169"/>
      <c r="C1" s="169"/>
      <c r="D1" s="41" t="s">
        <v>0</v>
      </c>
      <c r="E1" s="52">
        <v>2018</v>
      </c>
    </row>
    <row r="2" spans="1:5" s="43" customFormat="1" ht="18.95" customHeight="1" x14ac:dyDescent="0.25">
      <c r="A2" s="169" t="s">
        <v>1</v>
      </c>
      <c r="B2" s="169"/>
      <c r="C2" s="169"/>
      <c r="D2" s="41" t="s">
        <v>2</v>
      </c>
      <c r="E2" s="52" t="str">
        <f>'Notas a los Edos Financieros'!E2</f>
        <v>Trimestral</v>
      </c>
    </row>
    <row r="3" spans="1:5" s="43" customFormat="1" ht="18.95" customHeight="1" x14ac:dyDescent="0.25">
      <c r="A3" s="169" t="s">
        <v>3</v>
      </c>
      <c r="B3" s="169"/>
      <c r="C3" s="169"/>
      <c r="D3" s="41" t="s">
        <v>4</v>
      </c>
      <c r="E3" s="52">
        <f>'Notas a los Edos Financieros'!E3</f>
        <v>3</v>
      </c>
    </row>
    <row r="4" spans="1:5" x14ac:dyDescent="0.2">
      <c r="A4" s="45" t="s">
        <v>5</v>
      </c>
      <c r="B4" s="46"/>
      <c r="C4" s="46"/>
      <c r="D4" s="46"/>
      <c r="E4" s="46"/>
    </row>
    <row r="6" spans="1:5" x14ac:dyDescent="0.2">
      <c r="A6" s="46" t="s">
        <v>6</v>
      </c>
      <c r="B6" s="46"/>
      <c r="C6" s="46"/>
      <c r="D6" s="46"/>
      <c r="E6" s="46"/>
    </row>
    <row r="7" spans="1:5" x14ac:dyDescent="0.2">
      <c r="A7" s="48" t="s">
        <v>7</v>
      </c>
      <c r="B7" s="48" t="s">
        <v>8</v>
      </c>
      <c r="C7" s="48" t="s">
        <v>9</v>
      </c>
      <c r="D7" s="48" t="s">
        <v>10</v>
      </c>
      <c r="E7" s="48"/>
    </row>
    <row r="8" spans="1:5" x14ac:dyDescent="0.2">
      <c r="A8" s="49">
        <v>4100</v>
      </c>
      <c r="B8" s="47" t="s">
        <v>11</v>
      </c>
      <c r="C8" s="51">
        <v>326552357.12</v>
      </c>
    </row>
    <row r="9" spans="1:5" hidden="1" x14ac:dyDescent="0.2">
      <c r="A9" s="49">
        <v>4110</v>
      </c>
      <c r="B9" s="47" t="s">
        <v>12</v>
      </c>
      <c r="C9" s="51">
        <v>0</v>
      </c>
    </row>
    <row r="10" spans="1:5" hidden="1" x14ac:dyDescent="0.2">
      <c r="A10" s="49">
        <v>4111</v>
      </c>
      <c r="B10" s="47" t="s">
        <v>13</v>
      </c>
      <c r="C10" s="51">
        <v>0</v>
      </c>
    </row>
    <row r="11" spans="1:5" hidden="1" x14ac:dyDescent="0.2">
      <c r="A11" s="49">
        <v>4112</v>
      </c>
      <c r="B11" s="47" t="s">
        <v>14</v>
      </c>
      <c r="C11" s="51">
        <v>0</v>
      </c>
    </row>
    <row r="12" spans="1:5" hidden="1" x14ac:dyDescent="0.2">
      <c r="A12" s="49">
        <v>4113</v>
      </c>
      <c r="B12" s="47" t="s">
        <v>15</v>
      </c>
      <c r="C12" s="51">
        <v>0</v>
      </c>
    </row>
    <row r="13" spans="1:5" hidden="1" x14ac:dyDescent="0.2">
      <c r="A13" s="49">
        <v>4114</v>
      </c>
      <c r="B13" s="47" t="s">
        <v>16</v>
      </c>
      <c r="C13" s="51">
        <v>0</v>
      </c>
    </row>
    <row r="14" spans="1:5" hidden="1" x14ac:dyDescent="0.2">
      <c r="A14" s="49">
        <v>4115</v>
      </c>
      <c r="B14" s="47" t="s">
        <v>17</v>
      </c>
      <c r="C14" s="51">
        <v>0</v>
      </c>
    </row>
    <row r="15" spans="1:5" hidden="1" x14ac:dyDescent="0.2">
      <c r="A15" s="49">
        <v>4116</v>
      </c>
      <c r="B15" s="47" t="s">
        <v>18</v>
      </c>
      <c r="C15" s="51">
        <v>0</v>
      </c>
    </row>
    <row r="16" spans="1:5" hidden="1" x14ac:dyDescent="0.2">
      <c r="A16" s="49">
        <v>4117</v>
      </c>
      <c r="B16" s="47" t="s">
        <v>19</v>
      </c>
      <c r="C16" s="51">
        <v>0</v>
      </c>
    </row>
    <row r="17" spans="1:3" hidden="1" x14ac:dyDescent="0.2">
      <c r="A17" s="49">
        <v>4119</v>
      </c>
      <c r="B17" s="47" t="s">
        <v>20</v>
      </c>
      <c r="C17" s="51">
        <v>0</v>
      </c>
    </row>
    <row r="18" spans="1:3" hidden="1" x14ac:dyDescent="0.2">
      <c r="A18" s="49">
        <v>4120</v>
      </c>
      <c r="B18" s="47" t="s">
        <v>21</v>
      </c>
      <c r="C18" s="51">
        <v>0</v>
      </c>
    </row>
    <row r="19" spans="1:3" hidden="1" x14ac:dyDescent="0.2">
      <c r="A19" s="49">
        <v>4121</v>
      </c>
      <c r="B19" s="47" t="s">
        <v>22</v>
      </c>
      <c r="C19" s="51">
        <v>0</v>
      </c>
    </row>
    <row r="20" spans="1:3" hidden="1" x14ac:dyDescent="0.2">
      <c r="A20" s="49">
        <v>4122</v>
      </c>
      <c r="B20" s="47" t="s">
        <v>23</v>
      </c>
      <c r="C20" s="51">
        <v>0</v>
      </c>
    </row>
    <row r="21" spans="1:3" hidden="1" x14ac:dyDescent="0.2">
      <c r="A21" s="49">
        <v>4123</v>
      </c>
      <c r="B21" s="47" t="s">
        <v>24</v>
      </c>
      <c r="C21" s="51">
        <v>0</v>
      </c>
    </row>
    <row r="22" spans="1:3" hidden="1" x14ac:dyDescent="0.2">
      <c r="A22" s="49">
        <v>4124</v>
      </c>
      <c r="B22" s="47" t="s">
        <v>25</v>
      </c>
      <c r="C22" s="51">
        <v>0</v>
      </c>
    </row>
    <row r="23" spans="1:3" hidden="1" x14ac:dyDescent="0.2">
      <c r="A23" s="49">
        <v>4129</v>
      </c>
      <c r="B23" s="47" t="s">
        <v>26</v>
      </c>
      <c r="C23" s="51">
        <v>0</v>
      </c>
    </row>
    <row r="24" spans="1:3" x14ac:dyDescent="0.2">
      <c r="A24" s="49">
        <v>4130</v>
      </c>
      <c r="B24" s="47" t="s">
        <v>27</v>
      </c>
      <c r="C24" s="51">
        <v>1507689.27</v>
      </c>
    </row>
    <row r="25" spans="1:3" x14ac:dyDescent="0.2">
      <c r="A25" s="49">
        <v>4131</v>
      </c>
      <c r="B25" s="47" t="s">
        <v>28</v>
      </c>
      <c r="C25" s="51">
        <v>1507689.27</v>
      </c>
    </row>
    <row r="26" spans="1:3" hidden="1" x14ac:dyDescent="0.2">
      <c r="A26" s="49">
        <v>4140</v>
      </c>
      <c r="B26" s="47" t="s">
        <v>29</v>
      </c>
      <c r="C26" s="51">
        <v>0</v>
      </c>
    </row>
    <row r="27" spans="1:3" hidden="1" x14ac:dyDescent="0.2">
      <c r="A27" s="49">
        <v>4141</v>
      </c>
      <c r="B27" s="47" t="s">
        <v>30</v>
      </c>
      <c r="C27" s="51">
        <v>0</v>
      </c>
    </row>
    <row r="28" spans="1:3" hidden="1" x14ac:dyDescent="0.2">
      <c r="A28" s="49">
        <v>4142</v>
      </c>
      <c r="B28" s="47" t="s">
        <v>31</v>
      </c>
      <c r="C28" s="51">
        <v>0</v>
      </c>
    </row>
    <row r="29" spans="1:3" hidden="1" x14ac:dyDescent="0.2">
      <c r="A29" s="49">
        <v>4143</v>
      </c>
      <c r="B29" s="47" t="s">
        <v>32</v>
      </c>
      <c r="C29" s="51">
        <v>0</v>
      </c>
    </row>
    <row r="30" spans="1:3" hidden="1" x14ac:dyDescent="0.2">
      <c r="A30" s="49">
        <v>4144</v>
      </c>
      <c r="B30" s="47" t="s">
        <v>33</v>
      </c>
      <c r="C30" s="51">
        <v>0</v>
      </c>
    </row>
    <row r="31" spans="1:3" hidden="1" x14ac:dyDescent="0.2">
      <c r="A31" s="49">
        <v>4149</v>
      </c>
      <c r="B31" s="47" t="s">
        <v>34</v>
      </c>
      <c r="C31" s="51">
        <v>0</v>
      </c>
    </row>
    <row r="32" spans="1:3" x14ac:dyDescent="0.2">
      <c r="A32" s="49">
        <v>4150</v>
      </c>
      <c r="B32" s="47" t="s">
        <v>35</v>
      </c>
      <c r="C32" s="51">
        <v>2070720.14</v>
      </c>
    </row>
    <row r="33" spans="1:3" hidden="1" x14ac:dyDescent="0.2">
      <c r="A33" s="49">
        <v>4151</v>
      </c>
      <c r="B33" s="47" t="s">
        <v>36</v>
      </c>
      <c r="C33" s="51">
        <v>0</v>
      </c>
    </row>
    <row r="34" spans="1:3" hidden="1" x14ac:dyDescent="0.2">
      <c r="A34" s="49">
        <v>4152</v>
      </c>
      <c r="B34" s="47" t="s">
        <v>37</v>
      </c>
      <c r="C34" s="51">
        <v>0</v>
      </c>
    </row>
    <row r="35" spans="1:3" hidden="1" x14ac:dyDescent="0.2">
      <c r="A35" s="49">
        <v>4153</v>
      </c>
      <c r="B35" s="47" t="s">
        <v>38</v>
      </c>
      <c r="C35" s="51">
        <v>0</v>
      </c>
    </row>
    <row r="36" spans="1:3" x14ac:dyDescent="0.2">
      <c r="A36" s="49">
        <v>4159</v>
      </c>
      <c r="B36" s="47" t="s">
        <v>39</v>
      </c>
      <c r="C36" s="51">
        <v>2070720.14</v>
      </c>
    </row>
    <row r="37" spans="1:3" x14ac:dyDescent="0.2">
      <c r="A37" s="49">
        <v>4160</v>
      </c>
      <c r="B37" s="47" t="s">
        <v>40</v>
      </c>
      <c r="C37" s="51">
        <v>10466146.93</v>
      </c>
    </row>
    <row r="38" spans="1:3" hidden="1" x14ac:dyDescent="0.2">
      <c r="A38" s="49">
        <v>4161</v>
      </c>
      <c r="B38" s="47" t="s">
        <v>41</v>
      </c>
      <c r="C38" s="51">
        <v>0</v>
      </c>
    </row>
    <row r="39" spans="1:3" hidden="1" x14ac:dyDescent="0.2">
      <c r="A39" s="49">
        <v>4162</v>
      </c>
      <c r="B39" s="47" t="s">
        <v>42</v>
      </c>
      <c r="C39" s="51">
        <v>0</v>
      </c>
    </row>
    <row r="40" spans="1:3" hidden="1" x14ac:dyDescent="0.2">
      <c r="A40" s="49">
        <v>4163</v>
      </c>
      <c r="B40" s="47" t="s">
        <v>43</v>
      </c>
      <c r="C40" s="51">
        <v>0</v>
      </c>
    </row>
    <row r="41" spans="1:3" hidden="1" x14ac:dyDescent="0.2">
      <c r="A41" s="49">
        <v>4164</v>
      </c>
      <c r="B41" s="47" t="s">
        <v>44</v>
      </c>
      <c r="C41" s="51">
        <v>0</v>
      </c>
    </row>
    <row r="42" spans="1:3" hidden="1" x14ac:dyDescent="0.2">
      <c r="A42" s="49">
        <v>4165</v>
      </c>
      <c r="B42" s="47" t="s">
        <v>45</v>
      </c>
      <c r="C42" s="51">
        <v>0</v>
      </c>
    </row>
    <row r="43" spans="1:3" hidden="1" x14ac:dyDescent="0.2">
      <c r="A43" s="49">
        <v>4166</v>
      </c>
      <c r="B43" s="47" t="s">
        <v>46</v>
      </c>
      <c r="C43" s="51">
        <v>0</v>
      </c>
    </row>
    <row r="44" spans="1:3" hidden="1" x14ac:dyDescent="0.2">
      <c r="A44" s="49">
        <v>4167</v>
      </c>
      <c r="B44" s="47" t="s">
        <v>47</v>
      </c>
      <c r="C44" s="51">
        <v>0</v>
      </c>
    </row>
    <row r="45" spans="1:3" x14ac:dyDescent="0.2">
      <c r="A45" s="49">
        <v>4168</v>
      </c>
      <c r="B45" s="47" t="s">
        <v>48</v>
      </c>
      <c r="C45" s="51">
        <v>10466146.93</v>
      </c>
    </row>
    <row r="46" spans="1:3" hidden="1" x14ac:dyDescent="0.2">
      <c r="A46" s="49">
        <v>4169</v>
      </c>
      <c r="B46" s="47" t="s">
        <v>49</v>
      </c>
      <c r="C46" s="51">
        <v>0</v>
      </c>
    </row>
    <row r="47" spans="1:3" x14ac:dyDescent="0.2">
      <c r="A47" s="49">
        <v>4170</v>
      </c>
      <c r="B47" s="47" t="s">
        <v>50</v>
      </c>
      <c r="C47" s="51">
        <v>312507800.77999997</v>
      </c>
    </row>
    <row r="48" spans="1:3" hidden="1" x14ac:dyDescent="0.2">
      <c r="A48" s="49">
        <v>4171</v>
      </c>
      <c r="B48" s="47" t="s">
        <v>51</v>
      </c>
      <c r="C48" s="51">
        <v>0</v>
      </c>
    </row>
    <row r="49" spans="1:3" hidden="1" x14ac:dyDescent="0.2">
      <c r="A49" s="49">
        <v>4172</v>
      </c>
      <c r="B49" s="47" t="s">
        <v>52</v>
      </c>
      <c r="C49" s="51">
        <v>0</v>
      </c>
    </row>
    <row r="50" spans="1:3" x14ac:dyDescent="0.2">
      <c r="A50" s="49">
        <v>4173</v>
      </c>
      <c r="B50" s="47" t="s">
        <v>53</v>
      </c>
      <c r="C50" s="51">
        <v>312507800.77999997</v>
      </c>
    </row>
    <row r="51" spans="1:3" hidden="1" x14ac:dyDescent="0.2">
      <c r="A51" s="49">
        <v>4174</v>
      </c>
      <c r="B51" s="47" t="s">
        <v>54</v>
      </c>
      <c r="C51" s="51">
        <v>0</v>
      </c>
    </row>
    <row r="52" spans="1:3" hidden="1" x14ac:dyDescent="0.2">
      <c r="A52" s="49">
        <v>4190</v>
      </c>
      <c r="B52" s="47" t="s">
        <v>55</v>
      </c>
      <c r="C52" s="51">
        <v>0</v>
      </c>
    </row>
    <row r="53" spans="1:3" hidden="1" x14ac:dyDescent="0.2">
      <c r="A53" s="49">
        <v>4191</v>
      </c>
      <c r="B53" s="47" t="s">
        <v>56</v>
      </c>
      <c r="C53" s="51">
        <v>0</v>
      </c>
    </row>
    <row r="54" spans="1:3" hidden="1" x14ac:dyDescent="0.2">
      <c r="A54" s="49">
        <v>4192</v>
      </c>
      <c r="B54" s="47" t="s">
        <v>57</v>
      </c>
      <c r="C54" s="51">
        <v>0</v>
      </c>
    </row>
    <row r="55" spans="1:3" x14ac:dyDescent="0.2">
      <c r="A55" s="49">
        <v>4200</v>
      </c>
      <c r="B55" s="47" t="s">
        <v>58</v>
      </c>
      <c r="C55" s="51">
        <v>155886346.13</v>
      </c>
    </row>
    <row r="56" spans="1:3" x14ac:dyDescent="0.2">
      <c r="A56" s="49">
        <v>4210</v>
      </c>
      <c r="B56" s="47" t="s">
        <v>59</v>
      </c>
      <c r="C56" s="51">
        <v>155886346.13</v>
      </c>
    </row>
    <row r="57" spans="1:3" x14ac:dyDescent="0.2">
      <c r="A57" s="49">
        <v>4211</v>
      </c>
      <c r="B57" s="47" t="s">
        <v>60</v>
      </c>
      <c r="C57" s="51">
        <v>155886346.13</v>
      </c>
    </row>
    <row r="58" spans="1:3" hidden="1" x14ac:dyDescent="0.2">
      <c r="A58" s="49">
        <v>4212</v>
      </c>
      <c r="B58" s="47" t="s">
        <v>61</v>
      </c>
      <c r="C58" s="51">
        <v>0</v>
      </c>
    </row>
    <row r="59" spans="1:3" hidden="1" x14ac:dyDescent="0.2">
      <c r="A59" s="49">
        <v>4213</v>
      </c>
      <c r="B59" s="47" t="s">
        <v>62</v>
      </c>
      <c r="C59" s="51">
        <v>0</v>
      </c>
    </row>
    <row r="60" spans="1:3" hidden="1" x14ac:dyDescent="0.2">
      <c r="A60" s="49">
        <v>4220</v>
      </c>
      <c r="B60" s="47" t="s">
        <v>63</v>
      </c>
      <c r="C60" s="51">
        <v>0</v>
      </c>
    </row>
    <row r="61" spans="1:3" hidden="1" x14ac:dyDescent="0.2">
      <c r="A61" s="49">
        <v>4221</v>
      </c>
      <c r="B61" s="47" t="s">
        <v>64</v>
      </c>
      <c r="C61" s="51">
        <v>0</v>
      </c>
    </row>
    <row r="62" spans="1:3" hidden="1" x14ac:dyDescent="0.2">
      <c r="A62" s="49">
        <v>4222</v>
      </c>
      <c r="B62" s="47" t="s">
        <v>65</v>
      </c>
      <c r="C62" s="51">
        <v>0</v>
      </c>
    </row>
    <row r="63" spans="1:3" hidden="1" x14ac:dyDescent="0.2">
      <c r="A63" s="49">
        <v>4223</v>
      </c>
      <c r="B63" s="47" t="s">
        <v>66</v>
      </c>
      <c r="C63" s="51">
        <v>0</v>
      </c>
    </row>
    <row r="64" spans="1:3" hidden="1" x14ac:dyDescent="0.2">
      <c r="A64" s="49">
        <v>4224</v>
      </c>
      <c r="B64" s="47" t="s">
        <v>67</v>
      </c>
      <c r="C64" s="51">
        <v>0</v>
      </c>
    </row>
    <row r="65" spans="1:5" hidden="1" x14ac:dyDescent="0.2">
      <c r="A65" s="49">
        <v>4225</v>
      </c>
      <c r="B65" s="47" t="s">
        <v>68</v>
      </c>
      <c r="C65" s="51">
        <v>0</v>
      </c>
    </row>
    <row r="66" spans="1:5" hidden="1" x14ac:dyDescent="0.2">
      <c r="A66" s="49">
        <v>4226</v>
      </c>
      <c r="B66" s="47" t="s">
        <v>69</v>
      </c>
      <c r="C66" s="51">
        <v>0</v>
      </c>
    </row>
    <row r="68" spans="1:5" x14ac:dyDescent="0.2">
      <c r="A68" s="46" t="s">
        <v>70</v>
      </c>
      <c r="B68" s="46"/>
      <c r="C68" s="46"/>
      <c r="D68" s="46"/>
      <c r="E68" s="46"/>
    </row>
    <row r="69" spans="1:5" x14ac:dyDescent="0.2">
      <c r="A69" s="48" t="s">
        <v>7</v>
      </c>
      <c r="B69" s="48" t="s">
        <v>8</v>
      </c>
      <c r="C69" s="48" t="s">
        <v>9</v>
      </c>
      <c r="D69" s="48" t="s">
        <v>71</v>
      </c>
      <c r="E69" s="48" t="s">
        <v>72</v>
      </c>
    </row>
    <row r="70" spans="1:5" x14ac:dyDescent="0.2">
      <c r="A70" s="49">
        <v>4300</v>
      </c>
      <c r="B70" s="47" t="s">
        <v>73</v>
      </c>
      <c r="C70" s="51">
        <v>21964844.66</v>
      </c>
    </row>
    <row r="71" spans="1:5" x14ac:dyDescent="0.2">
      <c r="A71" s="49">
        <v>4310</v>
      </c>
      <c r="B71" s="47" t="s">
        <v>74</v>
      </c>
      <c r="C71" s="51">
        <v>21042244.640000001</v>
      </c>
    </row>
    <row r="72" spans="1:5" x14ac:dyDescent="0.2">
      <c r="A72" s="49">
        <v>4311</v>
      </c>
      <c r="B72" s="47" t="s">
        <v>75</v>
      </c>
      <c r="C72" s="51">
        <v>21042244.640000001</v>
      </c>
    </row>
    <row r="73" spans="1:5" hidden="1" x14ac:dyDescent="0.2">
      <c r="A73" s="49">
        <v>4319</v>
      </c>
      <c r="B73" s="47" t="s">
        <v>76</v>
      </c>
      <c r="C73" s="51">
        <v>0</v>
      </c>
    </row>
    <row r="74" spans="1:5" hidden="1" x14ac:dyDescent="0.2">
      <c r="A74" s="49">
        <v>4320</v>
      </c>
      <c r="B74" s="47" t="s">
        <v>77</v>
      </c>
      <c r="C74" s="51">
        <v>0</v>
      </c>
    </row>
    <row r="75" spans="1:5" hidden="1" x14ac:dyDescent="0.2">
      <c r="A75" s="49">
        <v>4321</v>
      </c>
      <c r="B75" s="47" t="s">
        <v>78</v>
      </c>
      <c r="C75" s="51">
        <v>0</v>
      </c>
    </row>
    <row r="76" spans="1:5" hidden="1" x14ac:dyDescent="0.2">
      <c r="A76" s="49">
        <v>4322</v>
      </c>
      <c r="B76" s="47" t="s">
        <v>79</v>
      </c>
      <c r="C76" s="51">
        <v>0</v>
      </c>
    </row>
    <row r="77" spans="1:5" hidden="1" x14ac:dyDescent="0.2">
      <c r="A77" s="49">
        <v>4323</v>
      </c>
      <c r="B77" s="47" t="s">
        <v>80</v>
      </c>
      <c r="C77" s="51">
        <v>0</v>
      </c>
    </row>
    <row r="78" spans="1:5" hidden="1" x14ac:dyDescent="0.2">
      <c r="A78" s="49">
        <v>4324</v>
      </c>
      <c r="B78" s="47" t="s">
        <v>81</v>
      </c>
      <c r="C78" s="51">
        <v>0</v>
      </c>
    </row>
    <row r="79" spans="1:5" hidden="1" x14ac:dyDescent="0.2">
      <c r="A79" s="49">
        <v>4325</v>
      </c>
      <c r="B79" s="47" t="s">
        <v>82</v>
      </c>
      <c r="C79" s="51">
        <v>0</v>
      </c>
    </row>
    <row r="80" spans="1:5" hidden="1" x14ac:dyDescent="0.2">
      <c r="A80" s="49">
        <v>4330</v>
      </c>
      <c r="B80" s="47" t="s">
        <v>83</v>
      </c>
      <c r="C80" s="51">
        <v>0</v>
      </c>
    </row>
    <row r="81" spans="1:5" hidden="1" x14ac:dyDescent="0.2">
      <c r="A81" s="49">
        <v>4331</v>
      </c>
      <c r="B81" s="47" t="s">
        <v>83</v>
      </c>
      <c r="C81" s="51">
        <v>0</v>
      </c>
    </row>
    <row r="82" spans="1:5" hidden="1" x14ac:dyDescent="0.2">
      <c r="A82" s="49">
        <v>4340</v>
      </c>
      <c r="B82" s="47" t="s">
        <v>84</v>
      </c>
      <c r="C82" s="51">
        <v>0</v>
      </c>
    </row>
    <row r="83" spans="1:5" hidden="1" x14ac:dyDescent="0.2">
      <c r="A83" s="49">
        <v>4341</v>
      </c>
      <c r="B83" s="47" t="s">
        <v>85</v>
      </c>
      <c r="C83" s="51">
        <v>0</v>
      </c>
    </row>
    <row r="84" spans="1:5" x14ac:dyDescent="0.2">
      <c r="A84" s="49">
        <v>4390</v>
      </c>
      <c r="B84" s="47" t="s">
        <v>86</v>
      </c>
      <c r="C84" s="51">
        <v>922600.02</v>
      </c>
    </row>
    <row r="85" spans="1:5" hidden="1" x14ac:dyDescent="0.2">
      <c r="A85" s="49">
        <v>4391</v>
      </c>
      <c r="B85" s="47" t="s">
        <v>87</v>
      </c>
      <c r="C85" s="51">
        <v>0</v>
      </c>
    </row>
    <row r="86" spans="1:5" hidden="1" x14ac:dyDescent="0.2">
      <c r="A86" s="49">
        <v>4392</v>
      </c>
      <c r="B86" s="47" t="s">
        <v>88</v>
      </c>
      <c r="C86" s="51">
        <v>0</v>
      </c>
    </row>
    <row r="87" spans="1:5" hidden="1" x14ac:dyDescent="0.2">
      <c r="A87" s="49">
        <v>4393</v>
      </c>
      <c r="B87" s="47" t="s">
        <v>89</v>
      </c>
      <c r="C87" s="51">
        <v>0</v>
      </c>
    </row>
    <row r="88" spans="1:5" hidden="1" x14ac:dyDescent="0.2">
      <c r="A88" s="49">
        <v>4394</v>
      </c>
      <c r="B88" s="47" t="s">
        <v>90</v>
      </c>
      <c r="C88" s="51">
        <v>0</v>
      </c>
    </row>
    <row r="89" spans="1:5" hidden="1" x14ac:dyDescent="0.2">
      <c r="A89" s="49">
        <v>4395</v>
      </c>
      <c r="B89" s="47" t="s">
        <v>91</v>
      </c>
      <c r="C89" s="51">
        <v>0</v>
      </c>
    </row>
    <row r="90" spans="1:5" hidden="1" x14ac:dyDescent="0.2">
      <c r="A90" s="49">
        <v>4396</v>
      </c>
      <c r="B90" s="47" t="s">
        <v>92</v>
      </c>
      <c r="C90" s="51">
        <v>0</v>
      </c>
    </row>
    <row r="91" spans="1:5" x14ac:dyDescent="0.2">
      <c r="A91" s="49">
        <v>4399</v>
      </c>
      <c r="B91" s="47" t="s">
        <v>86</v>
      </c>
      <c r="C91" s="51">
        <v>922600.02</v>
      </c>
    </row>
    <row r="92" spans="1:5" hidden="1" x14ac:dyDescent="0.2"/>
    <row r="94" spans="1:5" x14ac:dyDescent="0.2">
      <c r="A94" s="46" t="s">
        <v>93</v>
      </c>
      <c r="B94" s="46"/>
      <c r="C94" s="46"/>
      <c r="D94" s="46"/>
      <c r="E94" s="46"/>
    </row>
    <row r="95" spans="1:5" x14ac:dyDescent="0.2">
      <c r="A95" s="48" t="s">
        <v>7</v>
      </c>
      <c r="B95" s="48" t="s">
        <v>8</v>
      </c>
      <c r="C95" s="48" t="s">
        <v>9</v>
      </c>
      <c r="D95" s="48" t="s">
        <v>94</v>
      </c>
      <c r="E95" s="48" t="s">
        <v>72</v>
      </c>
    </row>
    <row r="96" spans="1:5" x14ac:dyDescent="0.2">
      <c r="A96" s="49">
        <v>5000</v>
      </c>
      <c r="B96" s="47" t="s">
        <v>95</v>
      </c>
      <c r="C96" s="51">
        <v>306266878.85000002</v>
      </c>
      <c r="D96" s="54">
        <f>C96/C96</f>
        <v>1</v>
      </c>
    </row>
    <row r="97" spans="1:4" x14ac:dyDescent="0.2">
      <c r="A97" s="49">
        <v>5100</v>
      </c>
      <c r="B97" s="47" t="s">
        <v>96</v>
      </c>
      <c r="C97" s="51">
        <v>193979427.53999999</v>
      </c>
      <c r="D97" s="54">
        <f>C97/$C$96</f>
        <v>0.63336730458210944</v>
      </c>
    </row>
    <row r="98" spans="1:4" x14ac:dyDescent="0.2">
      <c r="A98" s="49">
        <v>5110</v>
      </c>
      <c r="B98" s="47" t="s">
        <v>97</v>
      </c>
      <c r="C98" s="51">
        <v>71056019.920000002</v>
      </c>
      <c r="D98" s="54">
        <f t="shared" ref="D98:D161" si="0">C98/$C$96</f>
        <v>0.23200686991295924</v>
      </c>
    </row>
    <row r="99" spans="1:4" x14ac:dyDescent="0.2">
      <c r="A99" s="49">
        <v>5111</v>
      </c>
      <c r="B99" s="47" t="s">
        <v>98</v>
      </c>
      <c r="C99" s="51">
        <v>42607107</v>
      </c>
      <c r="D99" s="54">
        <f t="shared" si="0"/>
        <v>0.13911757993546417</v>
      </c>
    </row>
    <row r="100" spans="1:4" x14ac:dyDescent="0.2">
      <c r="A100" s="49">
        <v>5112</v>
      </c>
      <c r="B100" s="47" t="s">
        <v>99</v>
      </c>
      <c r="C100" s="51">
        <v>54000</v>
      </c>
      <c r="D100" s="54">
        <f t="shared" si="0"/>
        <v>1.7631681297946525E-4</v>
      </c>
    </row>
    <row r="101" spans="1:4" x14ac:dyDescent="0.2">
      <c r="A101" s="49">
        <v>5113</v>
      </c>
      <c r="B101" s="47" t="s">
        <v>100</v>
      </c>
      <c r="C101" s="51">
        <v>1744883.15</v>
      </c>
      <c r="D101" s="54">
        <f t="shared" si="0"/>
        <v>5.6972636301772265E-3</v>
      </c>
    </row>
    <row r="102" spans="1:4" x14ac:dyDescent="0.2">
      <c r="A102" s="49">
        <v>5114</v>
      </c>
      <c r="B102" s="47" t="s">
        <v>101</v>
      </c>
      <c r="C102" s="51">
        <v>11533310</v>
      </c>
      <c r="D102" s="54">
        <f t="shared" si="0"/>
        <v>3.7657712264892527E-2</v>
      </c>
    </row>
    <row r="103" spans="1:4" x14ac:dyDescent="0.2">
      <c r="A103" s="49">
        <v>5115</v>
      </c>
      <c r="B103" s="47" t="s">
        <v>102</v>
      </c>
      <c r="C103" s="51">
        <v>15116719.77</v>
      </c>
      <c r="D103" s="54">
        <f t="shared" si="0"/>
        <v>4.9357997269445834E-2</v>
      </c>
    </row>
    <row r="104" spans="1:4" hidden="1" x14ac:dyDescent="0.2">
      <c r="A104" s="49">
        <v>5116</v>
      </c>
      <c r="B104" s="47" t="s">
        <v>103</v>
      </c>
      <c r="C104" s="51">
        <v>0</v>
      </c>
      <c r="D104" s="54">
        <f t="shared" si="0"/>
        <v>0</v>
      </c>
    </row>
    <row r="105" spans="1:4" x14ac:dyDescent="0.2">
      <c r="A105" s="49">
        <v>5120</v>
      </c>
      <c r="B105" s="47" t="s">
        <v>104</v>
      </c>
      <c r="C105" s="51">
        <v>34898425.270000003</v>
      </c>
      <c r="D105" s="54">
        <f t="shared" si="0"/>
        <v>0.11394776151126731</v>
      </c>
    </row>
    <row r="106" spans="1:4" x14ac:dyDescent="0.2">
      <c r="A106" s="49">
        <v>5121</v>
      </c>
      <c r="B106" s="47" t="s">
        <v>105</v>
      </c>
      <c r="C106" s="51">
        <v>881721.32</v>
      </c>
      <c r="D106" s="54">
        <f t="shared" si="0"/>
        <v>2.8789313533045787E-3</v>
      </c>
    </row>
    <row r="107" spans="1:4" x14ac:dyDescent="0.2">
      <c r="A107" s="49">
        <v>5122</v>
      </c>
      <c r="B107" s="47" t="s">
        <v>106</v>
      </c>
      <c r="C107" s="51">
        <v>291100.03000000003</v>
      </c>
      <c r="D107" s="54">
        <f t="shared" si="0"/>
        <v>9.5047832495975435E-4</v>
      </c>
    </row>
    <row r="108" spans="1:4" x14ac:dyDescent="0.2">
      <c r="A108" s="49">
        <v>5123</v>
      </c>
      <c r="B108" s="47" t="s">
        <v>107</v>
      </c>
      <c r="C108" s="51">
        <v>387248.81</v>
      </c>
      <c r="D108" s="54">
        <f t="shared" si="0"/>
        <v>1.2644162223942681E-3</v>
      </c>
    </row>
    <row r="109" spans="1:4" x14ac:dyDescent="0.2">
      <c r="A109" s="49">
        <v>5124</v>
      </c>
      <c r="B109" s="47" t="s">
        <v>108</v>
      </c>
      <c r="C109" s="51">
        <v>14842555.359999999</v>
      </c>
      <c r="D109" s="54">
        <f t="shared" si="0"/>
        <v>4.8462815880490361E-2</v>
      </c>
    </row>
    <row r="110" spans="1:4" x14ac:dyDescent="0.2">
      <c r="A110" s="49">
        <v>5125</v>
      </c>
      <c r="B110" s="47" t="s">
        <v>109</v>
      </c>
      <c r="C110" s="51">
        <v>8961241.6500000004</v>
      </c>
      <c r="D110" s="54">
        <f t="shared" si="0"/>
        <v>2.9259584593830459E-2</v>
      </c>
    </row>
    <row r="111" spans="1:4" x14ac:dyDescent="0.2">
      <c r="A111" s="49">
        <v>5126</v>
      </c>
      <c r="B111" s="47" t="s">
        <v>110</v>
      </c>
      <c r="C111" s="51">
        <v>6883306.7000000002</v>
      </c>
      <c r="D111" s="54">
        <f t="shared" si="0"/>
        <v>2.247486481674445E-2</v>
      </c>
    </row>
    <row r="112" spans="1:4" x14ac:dyDescent="0.2">
      <c r="A112" s="49">
        <v>5127</v>
      </c>
      <c r="B112" s="47" t="s">
        <v>111</v>
      </c>
      <c r="C112" s="51">
        <v>1216743.77</v>
      </c>
      <c r="D112" s="54">
        <f t="shared" si="0"/>
        <v>3.9728219210929542E-3</v>
      </c>
    </row>
    <row r="113" spans="1:4" hidden="1" x14ac:dyDescent="0.2">
      <c r="A113" s="49">
        <v>5128</v>
      </c>
      <c r="B113" s="47" t="s">
        <v>112</v>
      </c>
      <c r="C113" s="51">
        <v>0</v>
      </c>
      <c r="D113" s="54">
        <f t="shared" si="0"/>
        <v>0</v>
      </c>
    </row>
    <row r="114" spans="1:4" x14ac:dyDescent="0.2">
      <c r="A114" s="49">
        <v>5129</v>
      </c>
      <c r="B114" s="47" t="s">
        <v>113</v>
      </c>
      <c r="C114" s="51">
        <v>1434507.63</v>
      </c>
      <c r="D114" s="54">
        <f t="shared" si="0"/>
        <v>4.6838483984504801E-3</v>
      </c>
    </row>
    <row r="115" spans="1:4" x14ac:dyDescent="0.2">
      <c r="A115" s="49">
        <v>5130</v>
      </c>
      <c r="B115" s="47" t="s">
        <v>114</v>
      </c>
      <c r="C115" s="51">
        <v>88024982.349999994</v>
      </c>
      <c r="D115" s="54">
        <f t="shared" si="0"/>
        <v>0.28741267315788294</v>
      </c>
    </row>
    <row r="116" spans="1:4" x14ac:dyDescent="0.2">
      <c r="A116" s="49">
        <v>5131</v>
      </c>
      <c r="B116" s="47" t="s">
        <v>115</v>
      </c>
      <c r="C116" s="51">
        <v>46569295.950000003</v>
      </c>
      <c r="D116" s="54">
        <f t="shared" si="0"/>
        <v>0.15205462675188</v>
      </c>
    </row>
    <row r="117" spans="1:4" x14ac:dyDescent="0.2">
      <c r="A117" s="49">
        <v>5132</v>
      </c>
      <c r="B117" s="47" t="s">
        <v>116</v>
      </c>
      <c r="C117" s="51">
        <v>1554595.23</v>
      </c>
      <c r="D117" s="54">
        <f t="shared" si="0"/>
        <v>5.0759495634570143E-3</v>
      </c>
    </row>
    <row r="118" spans="1:4" x14ac:dyDescent="0.2">
      <c r="A118" s="49">
        <v>5133</v>
      </c>
      <c r="B118" s="47" t="s">
        <v>117</v>
      </c>
      <c r="C118" s="51">
        <v>5838415.4400000004</v>
      </c>
      <c r="D118" s="54">
        <f t="shared" si="0"/>
        <v>1.906316302279449E-2</v>
      </c>
    </row>
    <row r="119" spans="1:4" x14ac:dyDescent="0.2">
      <c r="A119" s="49">
        <v>5134</v>
      </c>
      <c r="B119" s="47" t="s">
        <v>118</v>
      </c>
      <c r="C119" s="51">
        <v>2311236.2999999998</v>
      </c>
      <c r="D119" s="54">
        <f t="shared" si="0"/>
        <v>7.5464781196009486E-3</v>
      </c>
    </row>
    <row r="120" spans="1:4" x14ac:dyDescent="0.2">
      <c r="A120" s="49">
        <v>5135</v>
      </c>
      <c r="B120" s="47" t="s">
        <v>119</v>
      </c>
      <c r="C120" s="51">
        <v>10150251.1</v>
      </c>
      <c r="D120" s="54">
        <f t="shared" si="0"/>
        <v>3.3141850460987249E-2</v>
      </c>
    </row>
    <row r="121" spans="1:4" x14ac:dyDescent="0.2">
      <c r="A121" s="49">
        <v>5136</v>
      </c>
      <c r="B121" s="47" t="s">
        <v>120</v>
      </c>
      <c r="C121" s="51">
        <v>2046590.04</v>
      </c>
      <c r="D121" s="54">
        <f t="shared" si="0"/>
        <v>6.6823746912651177E-3</v>
      </c>
    </row>
    <row r="122" spans="1:4" x14ac:dyDescent="0.2">
      <c r="A122" s="49">
        <v>5137</v>
      </c>
      <c r="B122" s="47" t="s">
        <v>121</v>
      </c>
      <c r="C122" s="51">
        <v>90437.14</v>
      </c>
      <c r="D122" s="54">
        <f t="shared" si="0"/>
        <v>2.9528867221810588E-4</v>
      </c>
    </row>
    <row r="123" spans="1:4" x14ac:dyDescent="0.2">
      <c r="A123" s="49">
        <v>5138</v>
      </c>
      <c r="B123" s="47" t="s">
        <v>122</v>
      </c>
      <c r="C123" s="51">
        <v>227409.53</v>
      </c>
      <c r="D123" s="54">
        <f t="shared" si="0"/>
        <v>7.425208068658906E-4</v>
      </c>
    </row>
    <row r="124" spans="1:4" x14ac:dyDescent="0.2">
      <c r="A124" s="49">
        <v>5139</v>
      </c>
      <c r="B124" s="47" t="s">
        <v>123</v>
      </c>
      <c r="C124" s="51">
        <v>19236751.620000001</v>
      </c>
      <c r="D124" s="54">
        <f t="shared" si="0"/>
        <v>6.2810421068814182E-2</v>
      </c>
    </row>
    <row r="125" spans="1:4" x14ac:dyDescent="0.2">
      <c r="A125" s="49">
        <v>5200</v>
      </c>
      <c r="B125" s="47" t="s">
        <v>124</v>
      </c>
      <c r="C125" s="51">
        <v>703778.47</v>
      </c>
      <c r="D125" s="54">
        <f t="shared" si="0"/>
        <v>2.2979254976660036E-3</v>
      </c>
    </row>
    <row r="126" spans="1:4" hidden="1" x14ac:dyDescent="0.2">
      <c r="A126" s="49">
        <v>5210</v>
      </c>
      <c r="B126" s="47" t="s">
        <v>125</v>
      </c>
      <c r="C126" s="51">
        <v>0</v>
      </c>
      <c r="D126" s="54">
        <f t="shared" si="0"/>
        <v>0</v>
      </c>
    </row>
    <row r="127" spans="1:4" hidden="1" x14ac:dyDescent="0.2">
      <c r="A127" s="49">
        <v>5211</v>
      </c>
      <c r="B127" s="47" t="s">
        <v>126</v>
      </c>
      <c r="C127" s="51">
        <v>0</v>
      </c>
      <c r="D127" s="54">
        <f t="shared" si="0"/>
        <v>0</v>
      </c>
    </row>
    <row r="128" spans="1:4" hidden="1" x14ac:dyDescent="0.2">
      <c r="A128" s="49">
        <v>5212</v>
      </c>
      <c r="B128" s="47" t="s">
        <v>127</v>
      </c>
      <c r="C128" s="51">
        <v>0</v>
      </c>
      <c r="D128" s="54">
        <f t="shared" si="0"/>
        <v>0</v>
      </c>
    </row>
    <row r="129" spans="1:4" hidden="1" x14ac:dyDescent="0.2">
      <c r="A129" s="49">
        <v>5220</v>
      </c>
      <c r="B129" s="47" t="s">
        <v>128</v>
      </c>
      <c r="C129" s="51">
        <v>0</v>
      </c>
      <c r="D129" s="54">
        <f t="shared" si="0"/>
        <v>0</v>
      </c>
    </row>
    <row r="130" spans="1:4" hidden="1" x14ac:dyDescent="0.2">
      <c r="A130" s="49">
        <v>5221</v>
      </c>
      <c r="B130" s="47" t="s">
        <v>129</v>
      </c>
      <c r="C130" s="51">
        <v>0</v>
      </c>
      <c r="D130" s="54">
        <f t="shared" si="0"/>
        <v>0</v>
      </c>
    </row>
    <row r="131" spans="1:4" hidden="1" x14ac:dyDescent="0.2">
      <c r="A131" s="49">
        <v>5222</v>
      </c>
      <c r="B131" s="47" t="s">
        <v>130</v>
      </c>
      <c r="C131" s="51">
        <v>0</v>
      </c>
      <c r="D131" s="54">
        <f t="shared" si="0"/>
        <v>0</v>
      </c>
    </row>
    <row r="132" spans="1:4" hidden="1" x14ac:dyDescent="0.2">
      <c r="A132" s="49">
        <v>5230</v>
      </c>
      <c r="B132" s="47" t="s">
        <v>66</v>
      </c>
      <c r="C132" s="51">
        <v>0</v>
      </c>
      <c r="D132" s="54">
        <f t="shared" si="0"/>
        <v>0</v>
      </c>
    </row>
    <row r="133" spans="1:4" hidden="1" x14ac:dyDescent="0.2">
      <c r="A133" s="49">
        <v>5231</v>
      </c>
      <c r="B133" s="47" t="s">
        <v>131</v>
      </c>
      <c r="C133" s="51">
        <v>0</v>
      </c>
      <c r="D133" s="54">
        <f t="shared" si="0"/>
        <v>0</v>
      </c>
    </row>
    <row r="134" spans="1:4" hidden="1" x14ac:dyDescent="0.2">
      <c r="A134" s="49">
        <v>5232</v>
      </c>
      <c r="B134" s="47" t="s">
        <v>132</v>
      </c>
      <c r="C134" s="51">
        <v>0</v>
      </c>
      <c r="D134" s="54">
        <f t="shared" si="0"/>
        <v>0</v>
      </c>
    </row>
    <row r="135" spans="1:4" x14ac:dyDescent="0.2">
      <c r="A135" s="49">
        <v>5240</v>
      </c>
      <c r="B135" s="47" t="s">
        <v>67</v>
      </c>
      <c r="C135" s="51">
        <v>683778.47</v>
      </c>
      <c r="D135" s="54">
        <f t="shared" si="0"/>
        <v>2.2326229743402756E-3</v>
      </c>
    </row>
    <row r="136" spans="1:4" x14ac:dyDescent="0.2">
      <c r="A136" s="49">
        <v>5241</v>
      </c>
      <c r="B136" s="47" t="s">
        <v>133</v>
      </c>
      <c r="C136" s="51">
        <v>658360.37</v>
      </c>
      <c r="D136" s="54">
        <f t="shared" si="0"/>
        <v>2.1496296709329916E-3</v>
      </c>
    </row>
    <row r="137" spans="1:4" hidden="1" x14ac:dyDescent="0.2">
      <c r="A137" s="49">
        <v>5242</v>
      </c>
      <c r="B137" s="47" t="s">
        <v>134</v>
      </c>
      <c r="C137" s="51">
        <v>0</v>
      </c>
      <c r="D137" s="54">
        <f t="shared" si="0"/>
        <v>0</v>
      </c>
    </row>
    <row r="138" spans="1:4" x14ac:dyDescent="0.2">
      <c r="A138" s="49">
        <v>5243</v>
      </c>
      <c r="B138" s="47" t="s">
        <v>135</v>
      </c>
      <c r="C138" s="51">
        <v>25418.1</v>
      </c>
      <c r="D138" s="54">
        <f t="shared" si="0"/>
        <v>8.2993303407284184E-5</v>
      </c>
    </row>
    <row r="139" spans="1:4" hidden="1" x14ac:dyDescent="0.2">
      <c r="A139" s="49">
        <v>5244</v>
      </c>
      <c r="B139" s="47" t="s">
        <v>136</v>
      </c>
      <c r="C139" s="51">
        <v>0</v>
      </c>
      <c r="D139" s="54">
        <f t="shared" si="0"/>
        <v>0</v>
      </c>
    </row>
    <row r="140" spans="1:4" hidden="1" x14ac:dyDescent="0.2">
      <c r="A140" s="49">
        <v>5250</v>
      </c>
      <c r="B140" s="47" t="s">
        <v>68</v>
      </c>
      <c r="C140" s="51">
        <v>0</v>
      </c>
      <c r="D140" s="54">
        <f t="shared" si="0"/>
        <v>0</v>
      </c>
    </row>
    <row r="141" spans="1:4" hidden="1" x14ac:dyDescent="0.2">
      <c r="A141" s="49">
        <v>5251</v>
      </c>
      <c r="B141" s="47" t="s">
        <v>137</v>
      </c>
      <c r="C141" s="51">
        <v>0</v>
      </c>
      <c r="D141" s="54">
        <f t="shared" si="0"/>
        <v>0</v>
      </c>
    </row>
    <row r="142" spans="1:4" hidden="1" x14ac:dyDescent="0.2">
      <c r="A142" s="49">
        <v>5252</v>
      </c>
      <c r="B142" s="47" t="s">
        <v>138</v>
      </c>
      <c r="C142" s="51">
        <v>0</v>
      </c>
      <c r="D142" s="54">
        <f t="shared" si="0"/>
        <v>0</v>
      </c>
    </row>
    <row r="143" spans="1:4" hidden="1" x14ac:dyDescent="0.2">
      <c r="A143" s="49">
        <v>5259</v>
      </c>
      <c r="B143" s="47" t="s">
        <v>139</v>
      </c>
      <c r="C143" s="51">
        <v>0</v>
      </c>
      <c r="D143" s="54">
        <f t="shared" si="0"/>
        <v>0</v>
      </c>
    </row>
    <row r="144" spans="1:4" hidden="1" x14ac:dyDescent="0.2">
      <c r="A144" s="49">
        <v>5260</v>
      </c>
      <c r="B144" s="47" t="s">
        <v>140</v>
      </c>
      <c r="C144" s="51">
        <v>0</v>
      </c>
      <c r="D144" s="54">
        <f t="shared" si="0"/>
        <v>0</v>
      </c>
    </row>
    <row r="145" spans="1:4" hidden="1" x14ac:dyDescent="0.2">
      <c r="A145" s="49">
        <v>5261</v>
      </c>
      <c r="B145" s="47" t="s">
        <v>141</v>
      </c>
      <c r="C145" s="51">
        <v>0</v>
      </c>
      <c r="D145" s="54">
        <f t="shared" si="0"/>
        <v>0</v>
      </c>
    </row>
    <row r="146" spans="1:4" hidden="1" x14ac:dyDescent="0.2">
      <c r="A146" s="49">
        <v>5262</v>
      </c>
      <c r="B146" s="47" t="s">
        <v>142</v>
      </c>
      <c r="C146" s="51">
        <v>0</v>
      </c>
      <c r="D146" s="54">
        <f t="shared" si="0"/>
        <v>0</v>
      </c>
    </row>
    <row r="147" spans="1:4" hidden="1" x14ac:dyDescent="0.2">
      <c r="A147" s="49">
        <v>5270</v>
      </c>
      <c r="B147" s="47" t="s">
        <v>143</v>
      </c>
      <c r="C147" s="51">
        <v>0</v>
      </c>
      <c r="D147" s="54">
        <f t="shared" si="0"/>
        <v>0</v>
      </c>
    </row>
    <row r="148" spans="1:4" hidden="1" x14ac:dyDescent="0.2">
      <c r="A148" s="49">
        <v>5271</v>
      </c>
      <c r="B148" s="47" t="s">
        <v>144</v>
      </c>
      <c r="C148" s="51">
        <v>0</v>
      </c>
      <c r="D148" s="54">
        <f t="shared" si="0"/>
        <v>0</v>
      </c>
    </row>
    <row r="149" spans="1:4" x14ac:dyDescent="0.2">
      <c r="A149" s="49">
        <v>5280</v>
      </c>
      <c r="B149" s="47" t="s">
        <v>145</v>
      </c>
      <c r="C149" s="51">
        <v>20000</v>
      </c>
      <c r="D149" s="54">
        <f t="shared" si="0"/>
        <v>6.5302523325727878E-5</v>
      </c>
    </row>
    <row r="150" spans="1:4" x14ac:dyDescent="0.2">
      <c r="A150" s="49">
        <v>5281</v>
      </c>
      <c r="B150" s="47" t="s">
        <v>146</v>
      </c>
      <c r="C150" s="51">
        <v>20000</v>
      </c>
      <c r="D150" s="54">
        <f t="shared" si="0"/>
        <v>6.5302523325727878E-5</v>
      </c>
    </row>
    <row r="151" spans="1:4" hidden="1" x14ac:dyDescent="0.2">
      <c r="A151" s="49">
        <v>5282</v>
      </c>
      <c r="B151" s="47" t="s">
        <v>147</v>
      </c>
      <c r="C151" s="51">
        <v>0</v>
      </c>
      <c r="D151" s="54">
        <f t="shared" si="0"/>
        <v>0</v>
      </c>
    </row>
    <row r="152" spans="1:4" hidden="1" x14ac:dyDescent="0.2">
      <c r="A152" s="49">
        <v>5283</v>
      </c>
      <c r="B152" s="47" t="s">
        <v>148</v>
      </c>
      <c r="C152" s="51">
        <v>0</v>
      </c>
      <c r="D152" s="54">
        <f t="shared" si="0"/>
        <v>0</v>
      </c>
    </row>
    <row r="153" spans="1:4" hidden="1" x14ac:dyDescent="0.2">
      <c r="A153" s="49">
        <v>5284</v>
      </c>
      <c r="B153" s="47" t="s">
        <v>149</v>
      </c>
      <c r="C153" s="51">
        <v>0</v>
      </c>
      <c r="D153" s="54">
        <f t="shared" si="0"/>
        <v>0</v>
      </c>
    </row>
    <row r="154" spans="1:4" hidden="1" x14ac:dyDescent="0.2">
      <c r="A154" s="49">
        <v>5285</v>
      </c>
      <c r="B154" s="47" t="s">
        <v>150</v>
      </c>
      <c r="C154" s="51">
        <v>0</v>
      </c>
      <c r="D154" s="54">
        <f t="shared" si="0"/>
        <v>0</v>
      </c>
    </row>
    <row r="155" spans="1:4" hidden="1" x14ac:dyDescent="0.2">
      <c r="A155" s="49">
        <v>5290</v>
      </c>
      <c r="B155" s="47" t="s">
        <v>151</v>
      </c>
      <c r="C155" s="51">
        <v>0</v>
      </c>
      <c r="D155" s="54">
        <f t="shared" si="0"/>
        <v>0</v>
      </c>
    </row>
    <row r="156" spans="1:4" hidden="1" x14ac:dyDescent="0.2">
      <c r="A156" s="49">
        <v>5291</v>
      </c>
      <c r="B156" s="47" t="s">
        <v>152</v>
      </c>
      <c r="C156" s="51">
        <v>0</v>
      </c>
      <c r="D156" s="54">
        <f t="shared" si="0"/>
        <v>0</v>
      </c>
    </row>
    <row r="157" spans="1:4" hidden="1" x14ac:dyDescent="0.2">
      <c r="A157" s="49">
        <v>5292</v>
      </c>
      <c r="B157" s="47" t="s">
        <v>153</v>
      </c>
      <c r="C157" s="51">
        <v>0</v>
      </c>
      <c r="D157" s="54">
        <f t="shared" si="0"/>
        <v>0</v>
      </c>
    </row>
    <row r="158" spans="1:4" x14ac:dyDescent="0.2">
      <c r="A158" s="49">
        <v>5300</v>
      </c>
      <c r="B158" s="47" t="s">
        <v>154</v>
      </c>
      <c r="C158" s="51">
        <v>25431768.859999999</v>
      </c>
      <c r="D158" s="54">
        <f t="shared" si="0"/>
        <v>8.3037933959733495E-2</v>
      </c>
    </row>
    <row r="159" spans="1:4" hidden="1" x14ac:dyDescent="0.2">
      <c r="A159" s="49">
        <v>5310</v>
      </c>
      <c r="B159" s="47" t="s">
        <v>60</v>
      </c>
      <c r="C159" s="51">
        <v>0</v>
      </c>
      <c r="D159" s="54">
        <f t="shared" si="0"/>
        <v>0</v>
      </c>
    </row>
    <row r="160" spans="1:4" hidden="1" x14ac:dyDescent="0.2">
      <c r="A160" s="49">
        <v>5311</v>
      </c>
      <c r="B160" s="47" t="s">
        <v>155</v>
      </c>
      <c r="C160" s="51">
        <v>0</v>
      </c>
      <c r="D160" s="54">
        <f t="shared" si="0"/>
        <v>0</v>
      </c>
    </row>
    <row r="161" spans="1:4" hidden="1" x14ac:dyDescent="0.2">
      <c r="A161" s="49">
        <v>5312</v>
      </c>
      <c r="B161" s="47" t="s">
        <v>156</v>
      </c>
      <c r="C161" s="51">
        <v>0</v>
      </c>
      <c r="D161" s="54">
        <f t="shared" si="0"/>
        <v>0</v>
      </c>
    </row>
    <row r="162" spans="1:4" hidden="1" x14ac:dyDescent="0.2">
      <c r="A162" s="49">
        <v>5320</v>
      </c>
      <c r="B162" s="47" t="s">
        <v>61</v>
      </c>
      <c r="C162" s="51">
        <v>0</v>
      </c>
      <c r="D162" s="54">
        <f t="shared" ref="D162:D217" si="1">C162/$C$96</f>
        <v>0</v>
      </c>
    </row>
    <row r="163" spans="1:4" hidden="1" x14ac:dyDescent="0.2">
      <c r="A163" s="49">
        <v>5321</v>
      </c>
      <c r="B163" s="47" t="s">
        <v>157</v>
      </c>
      <c r="C163" s="51">
        <v>0</v>
      </c>
      <c r="D163" s="54">
        <f t="shared" si="1"/>
        <v>0</v>
      </c>
    </row>
    <row r="164" spans="1:4" hidden="1" x14ac:dyDescent="0.2">
      <c r="A164" s="49">
        <v>5322</v>
      </c>
      <c r="B164" s="47" t="s">
        <v>158</v>
      </c>
      <c r="C164" s="51">
        <v>0</v>
      </c>
      <c r="D164" s="54">
        <f t="shared" si="1"/>
        <v>0</v>
      </c>
    </row>
    <row r="165" spans="1:4" x14ac:dyDescent="0.2">
      <c r="A165" s="49">
        <v>5330</v>
      </c>
      <c r="B165" s="47" t="s">
        <v>62</v>
      </c>
      <c r="C165" s="51">
        <v>25431768.859999999</v>
      </c>
      <c r="D165" s="54">
        <f t="shared" si="1"/>
        <v>8.3037933959733495E-2</v>
      </c>
    </row>
    <row r="166" spans="1:4" hidden="1" x14ac:dyDescent="0.2">
      <c r="A166" s="49">
        <v>5331</v>
      </c>
      <c r="B166" s="47" t="s">
        <v>159</v>
      </c>
      <c r="C166" s="51">
        <v>0</v>
      </c>
      <c r="D166" s="54">
        <f t="shared" si="1"/>
        <v>0</v>
      </c>
    </row>
    <row r="167" spans="1:4" x14ac:dyDescent="0.2">
      <c r="A167" s="49">
        <v>5332</v>
      </c>
      <c r="B167" s="47" t="s">
        <v>160</v>
      </c>
      <c r="C167" s="51">
        <v>25431768.859999999</v>
      </c>
      <c r="D167" s="54">
        <f t="shared" si="1"/>
        <v>8.3037933959733495E-2</v>
      </c>
    </row>
    <row r="168" spans="1:4" hidden="1" x14ac:dyDescent="0.2">
      <c r="A168" s="49">
        <v>5400</v>
      </c>
      <c r="B168" s="47" t="s">
        <v>161</v>
      </c>
      <c r="C168" s="51">
        <v>0</v>
      </c>
      <c r="D168" s="54">
        <f t="shared" si="1"/>
        <v>0</v>
      </c>
    </row>
    <row r="169" spans="1:4" hidden="1" x14ac:dyDescent="0.2">
      <c r="A169" s="49">
        <v>5410</v>
      </c>
      <c r="B169" s="47" t="s">
        <v>162</v>
      </c>
      <c r="C169" s="51">
        <v>0</v>
      </c>
      <c r="D169" s="54">
        <f t="shared" si="1"/>
        <v>0</v>
      </c>
    </row>
    <row r="170" spans="1:4" hidden="1" x14ac:dyDescent="0.2">
      <c r="A170" s="49">
        <v>5411</v>
      </c>
      <c r="B170" s="47" t="s">
        <v>163</v>
      </c>
      <c r="C170" s="51">
        <v>0</v>
      </c>
      <c r="D170" s="54">
        <f t="shared" si="1"/>
        <v>0</v>
      </c>
    </row>
    <row r="171" spans="1:4" hidden="1" x14ac:dyDescent="0.2">
      <c r="A171" s="49">
        <v>5412</v>
      </c>
      <c r="B171" s="47" t="s">
        <v>164</v>
      </c>
      <c r="C171" s="51">
        <v>0</v>
      </c>
      <c r="D171" s="54">
        <f t="shared" si="1"/>
        <v>0</v>
      </c>
    </row>
    <row r="172" spans="1:4" hidden="1" x14ac:dyDescent="0.2">
      <c r="A172" s="49">
        <v>5420</v>
      </c>
      <c r="B172" s="47" t="s">
        <v>165</v>
      </c>
      <c r="C172" s="51">
        <v>0</v>
      </c>
      <c r="D172" s="54">
        <f t="shared" si="1"/>
        <v>0</v>
      </c>
    </row>
    <row r="173" spans="1:4" hidden="1" x14ac:dyDescent="0.2">
      <c r="A173" s="49">
        <v>5421</v>
      </c>
      <c r="B173" s="47" t="s">
        <v>166</v>
      </c>
      <c r="C173" s="51">
        <v>0</v>
      </c>
      <c r="D173" s="54">
        <f t="shared" si="1"/>
        <v>0</v>
      </c>
    </row>
    <row r="174" spans="1:4" hidden="1" x14ac:dyDescent="0.2">
      <c r="A174" s="49">
        <v>5422</v>
      </c>
      <c r="B174" s="47" t="s">
        <v>167</v>
      </c>
      <c r="C174" s="51">
        <v>0</v>
      </c>
      <c r="D174" s="54">
        <f t="shared" si="1"/>
        <v>0</v>
      </c>
    </row>
    <row r="175" spans="1:4" hidden="1" x14ac:dyDescent="0.2">
      <c r="A175" s="49">
        <v>5430</v>
      </c>
      <c r="B175" s="47" t="s">
        <v>168</v>
      </c>
      <c r="C175" s="51">
        <v>0</v>
      </c>
      <c r="D175" s="54">
        <f t="shared" si="1"/>
        <v>0</v>
      </c>
    </row>
    <row r="176" spans="1:4" hidden="1" x14ac:dyDescent="0.2">
      <c r="A176" s="49">
        <v>5431</v>
      </c>
      <c r="B176" s="47" t="s">
        <v>169</v>
      </c>
      <c r="C176" s="51">
        <v>0</v>
      </c>
      <c r="D176" s="54">
        <f t="shared" si="1"/>
        <v>0</v>
      </c>
    </row>
    <row r="177" spans="1:4" hidden="1" x14ac:dyDescent="0.2">
      <c r="A177" s="49">
        <v>5432</v>
      </c>
      <c r="B177" s="47" t="s">
        <v>170</v>
      </c>
      <c r="C177" s="51">
        <v>0</v>
      </c>
      <c r="D177" s="54">
        <f t="shared" si="1"/>
        <v>0</v>
      </c>
    </row>
    <row r="178" spans="1:4" hidden="1" x14ac:dyDescent="0.2">
      <c r="A178" s="49">
        <v>5440</v>
      </c>
      <c r="B178" s="47" t="s">
        <v>171</v>
      </c>
      <c r="C178" s="51">
        <v>0</v>
      </c>
      <c r="D178" s="54">
        <f t="shared" si="1"/>
        <v>0</v>
      </c>
    </row>
    <row r="179" spans="1:4" hidden="1" x14ac:dyDescent="0.2">
      <c r="A179" s="49">
        <v>5441</v>
      </c>
      <c r="B179" s="47" t="s">
        <v>171</v>
      </c>
      <c r="C179" s="51">
        <v>0</v>
      </c>
      <c r="D179" s="54">
        <f t="shared" si="1"/>
        <v>0</v>
      </c>
    </row>
    <row r="180" spans="1:4" hidden="1" x14ac:dyDescent="0.2">
      <c r="A180" s="49">
        <v>5450</v>
      </c>
      <c r="B180" s="47" t="s">
        <v>172</v>
      </c>
      <c r="C180" s="51">
        <v>0</v>
      </c>
      <c r="D180" s="54">
        <f t="shared" si="1"/>
        <v>0</v>
      </c>
    </row>
    <row r="181" spans="1:4" hidden="1" x14ac:dyDescent="0.2">
      <c r="A181" s="49">
        <v>5451</v>
      </c>
      <c r="B181" s="47" t="s">
        <v>173</v>
      </c>
      <c r="C181" s="51">
        <v>0</v>
      </c>
      <c r="D181" s="54">
        <f t="shared" si="1"/>
        <v>0</v>
      </c>
    </row>
    <row r="182" spans="1:4" hidden="1" x14ac:dyDescent="0.2">
      <c r="A182" s="49">
        <v>5452</v>
      </c>
      <c r="B182" s="47" t="s">
        <v>174</v>
      </c>
      <c r="C182" s="51">
        <v>0</v>
      </c>
      <c r="D182" s="54">
        <f t="shared" si="1"/>
        <v>0</v>
      </c>
    </row>
    <row r="183" spans="1:4" x14ac:dyDescent="0.2">
      <c r="A183" s="49">
        <v>5500</v>
      </c>
      <c r="B183" s="47" t="s">
        <v>175</v>
      </c>
      <c r="C183" s="51">
        <v>86151903.980000004</v>
      </c>
      <c r="D183" s="54">
        <f t="shared" si="1"/>
        <v>0.28129683596049093</v>
      </c>
    </row>
    <row r="184" spans="1:4" x14ac:dyDescent="0.2">
      <c r="A184" s="49">
        <v>5510</v>
      </c>
      <c r="B184" s="47" t="s">
        <v>176</v>
      </c>
      <c r="C184" s="51">
        <v>46365565.289999999</v>
      </c>
      <c r="D184" s="54">
        <f t="shared" si="1"/>
        <v>0.15138942044303919</v>
      </c>
    </row>
    <row r="185" spans="1:4" hidden="1" x14ac:dyDescent="0.2">
      <c r="A185" s="49">
        <v>5511</v>
      </c>
      <c r="B185" s="47" t="s">
        <v>177</v>
      </c>
      <c r="C185" s="51">
        <v>0</v>
      </c>
      <c r="D185" s="54">
        <f t="shared" si="1"/>
        <v>0</v>
      </c>
    </row>
    <row r="186" spans="1:4" hidden="1" x14ac:dyDescent="0.2">
      <c r="A186" s="49">
        <v>5512</v>
      </c>
      <c r="B186" s="47" t="s">
        <v>178</v>
      </c>
      <c r="C186" s="51">
        <v>0</v>
      </c>
      <c r="D186" s="54">
        <f t="shared" si="1"/>
        <v>0</v>
      </c>
    </row>
    <row r="187" spans="1:4" x14ac:dyDescent="0.2">
      <c r="A187" s="49">
        <v>5513</v>
      </c>
      <c r="B187" s="47" t="s">
        <v>179</v>
      </c>
      <c r="C187" s="51">
        <v>6717272.1500000004</v>
      </c>
      <c r="D187" s="54">
        <f t="shared" si="1"/>
        <v>2.1932741063031863E-2</v>
      </c>
    </row>
    <row r="188" spans="1:4" x14ac:dyDescent="0.2">
      <c r="A188" s="49">
        <v>5514</v>
      </c>
      <c r="B188" s="47" t="s">
        <v>180</v>
      </c>
      <c r="C188" s="51">
        <v>32226306.079999998</v>
      </c>
      <c r="D188" s="54">
        <f t="shared" si="1"/>
        <v>0.10522295522456229</v>
      </c>
    </row>
    <row r="189" spans="1:4" x14ac:dyDescent="0.2">
      <c r="A189" s="49">
        <v>5515</v>
      </c>
      <c r="B189" s="47" t="s">
        <v>181</v>
      </c>
      <c r="C189" s="51">
        <v>6859579.1900000004</v>
      </c>
      <c r="D189" s="54">
        <f t="shared" si="1"/>
        <v>2.2397391502982627E-2</v>
      </c>
    </row>
    <row r="190" spans="1:4" hidden="1" x14ac:dyDescent="0.2">
      <c r="A190" s="49">
        <v>5516</v>
      </c>
      <c r="B190" s="47" t="s">
        <v>182</v>
      </c>
      <c r="C190" s="51">
        <v>0</v>
      </c>
      <c r="D190" s="54">
        <f t="shared" si="1"/>
        <v>0</v>
      </c>
    </row>
    <row r="191" spans="1:4" x14ac:dyDescent="0.2">
      <c r="A191" s="49">
        <v>5517</v>
      </c>
      <c r="B191" s="47" t="s">
        <v>183</v>
      </c>
      <c r="C191" s="51">
        <v>361859.79</v>
      </c>
      <c r="D191" s="54">
        <f t="shared" si="1"/>
        <v>1.1815178688558995E-3</v>
      </c>
    </row>
    <row r="192" spans="1:4" x14ac:dyDescent="0.2">
      <c r="A192" s="49">
        <v>5518</v>
      </c>
      <c r="B192" s="47" t="s">
        <v>184</v>
      </c>
      <c r="C192" s="51">
        <v>200548.08</v>
      </c>
      <c r="D192" s="54">
        <f t="shared" si="1"/>
        <v>6.5481478360649695E-4</v>
      </c>
    </row>
    <row r="193" spans="1:4" hidden="1" x14ac:dyDescent="0.2">
      <c r="A193" s="49">
        <v>5520</v>
      </c>
      <c r="B193" s="47" t="s">
        <v>185</v>
      </c>
      <c r="C193" s="51">
        <v>0</v>
      </c>
      <c r="D193" s="54">
        <f t="shared" si="1"/>
        <v>0</v>
      </c>
    </row>
    <row r="194" spans="1:4" hidden="1" x14ac:dyDescent="0.2">
      <c r="A194" s="49">
        <v>5521</v>
      </c>
      <c r="B194" s="47" t="s">
        <v>186</v>
      </c>
      <c r="C194" s="51">
        <v>0</v>
      </c>
      <c r="D194" s="54">
        <f t="shared" si="1"/>
        <v>0</v>
      </c>
    </row>
    <row r="195" spans="1:4" hidden="1" x14ac:dyDescent="0.2">
      <c r="A195" s="49">
        <v>5522</v>
      </c>
      <c r="B195" s="47" t="s">
        <v>187</v>
      </c>
      <c r="C195" s="51">
        <v>0</v>
      </c>
      <c r="D195" s="54">
        <f t="shared" si="1"/>
        <v>0</v>
      </c>
    </row>
    <row r="196" spans="1:4" hidden="1" x14ac:dyDescent="0.2">
      <c r="A196" s="49">
        <v>5530</v>
      </c>
      <c r="B196" s="47" t="s">
        <v>188</v>
      </c>
      <c r="C196" s="51">
        <v>0</v>
      </c>
      <c r="D196" s="54">
        <f t="shared" si="1"/>
        <v>0</v>
      </c>
    </row>
    <row r="197" spans="1:4" hidden="1" x14ac:dyDescent="0.2">
      <c r="A197" s="49">
        <v>5531</v>
      </c>
      <c r="B197" s="47" t="s">
        <v>189</v>
      </c>
      <c r="C197" s="51">
        <v>0</v>
      </c>
      <c r="D197" s="54">
        <f t="shared" si="1"/>
        <v>0</v>
      </c>
    </row>
    <row r="198" spans="1:4" hidden="1" x14ac:dyDescent="0.2">
      <c r="A198" s="49">
        <v>5532</v>
      </c>
      <c r="B198" s="47" t="s">
        <v>190</v>
      </c>
      <c r="C198" s="51">
        <v>0</v>
      </c>
      <c r="D198" s="54">
        <f t="shared" si="1"/>
        <v>0</v>
      </c>
    </row>
    <row r="199" spans="1:4" hidden="1" x14ac:dyDescent="0.2">
      <c r="A199" s="49">
        <v>5533</v>
      </c>
      <c r="B199" s="47" t="s">
        <v>191</v>
      </c>
      <c r="C199" s="51">
        <v>0</v>
      </c>
      <c r="D199" s="54">
        <f t="shared" si="1"/>
        <v>0</v>
      </c>
    </row>
    <row r="200" spans="1:4" hidden="1" x14ac:dyDescent="0.2">
      <c r="A200" s="49">
        <v>5534</v>
      </c>
      <c r="B200" s="47" t="s">
        <v>192</v>
      </c>
      <c r="C200" s="51">
        <v>0</v>
      </c>
      <c r="D200" s="54">
        <f t="shared" si="1"/>
        <v>0</v>
      </c>
    </row>
    <row r="201" spans="1:4" hidden="1" x14ac:dyDescent="0.2">
      <c r="A201" s="49">
        <v>5535</v>
      </c>
      <c r="B201" s="47" t="s">
        <v>193</v>
      </c>
      <c r="C201" s="51">
        <v>0</v>
      </c>
      <c r="D201" s="54">
        <f t="shared" si="1"/>
        <v>0</v>
      </c>
    </row>
    <row r="202" spans="1:4" hidden="1" x14ac:dyDescent="0.2">
      <c r="A202" s="49">
        <v>5540</v>
      </c>
      <c r="B202" s="47" t="s">
        <v>194</v>
      </c>
      <c r="C202" s="51">
        <v>0</v>
      </c>
      <c r="D202" s="54">
        <f t="shared" si="1"/>
        <v>0</v>
      </c>
    </row>
    <row r="203" spans="1:4" hidden="1" x14ac:dyDescent="0.2">
      <c r="A203" s="49">
        <v>5541</v>
      </c>
      <c r="B203" s="47" t="s">
        <v>194</v>
      </c>
      <c r="C203" s="51">
        <v>0</v>
      </c>
      <c r="D203" s="54">
        <f t="shared" si="1"/>
        <v>0</v>
      </c>
    </row>
    <row r="204" spans="1:4" hidden="1" x14ac:dyDescent="0.2">
      <c r="A204" s="49">
        <v>5550</v>
      </c>
      <c r="B204" s="47" t="s">
        <v>195</v>
      </c>
      <c r="C204" s="51">
        <v>0</v>
      </c>
      <c r="D204" s="54">
        <f t="shared" si="1"/>
        <v>0</v>
      </c>
    </row>
    <row r="205" spans="1:4" hidden="1" x14ac:dyDescent="0.2">
      <c r="A205" s="49">
        <v>5551</v>
      </c>
      <c r="B205" s="47" t="s">
        <v>195</v>
      </c>
      <c r="C205" s="51">
        <v>0</v>
      </c>
      <c r="D205" s="54">
        <f t="shared" si="1"/>
        <v>0</v>
      </c>
    </row>
    <row r="206" spans="1:4" x14ac:dyDescent="0.2">
      <c r="A206" s="49">
        <v>5590</v>
      </c>
      <c r="B206" s="47" t="s">
        <v>196</v>
      </c>
      <c r="C206" s="51">
        <v>39786338.689999998</v>
      </c>
      <c r="D206" s="54">
        <f t="shared" si="1"/>
        <v>0.12990741551745172</v>
      </c>
    </row>
    <row r="207" spans="1:4" hidden="1" x14ac:dyDescent="0.2">
      <c r="A207" s="49">
        <v>5591</v>
      </c>
      <c r="B207" s="47" t="s">
        <v>197</v>
      </c>
      <c r="C207" s="51">
        <v>0</v>
      </c>
      <c r="D207" s="54">
        <f t="shared" si="1"/>
        <v>0</v>
      </c>
    </row>
    <row r="208" spans="1:4" hidden="1" x14ac:dyDescent="0.2">
      <c r="A208" s="49">
        <v>5592</v>
      </c>
      <c r="B208" s="47" t="s">
        <v>198</v>
      </c>
      <c r="C208" s="51">
        <v>0</v>
      </c>
      <c r="D208" s="54">
        <f t="shared" si="1"/>
        <v>0</v>
      </c>
    </row>
    <row r="209" spans="1:4" hidden="1" x14ac:dyDescent="0.2">
      <c r="A209" s="49">
        <v>5593</v>
      </c>
      <c r="B209" s="47" t="s">
        <v>199</v>
      </c>
      <c r="C209" s="51">
        <v>0</v>
      </c>
      <c r="D209" s="54">
        <f t="shared" si="1"/>
        <v>0</v>
      </c>
    </row>
    <row r="210" spans="1:4" hidden="1" x14ac:dyDescent="0.2">
      <c r="A210" s="49">
        <v>5594</v>
      </c>
      <c r="B210" s="47" t="s">
        <v>200</v>
      </c>
      <c r="C210" s="51">
        <v>0</v>
      </c>
      <c r="D210" s="54">
        <f t="shared" si="1"/>
        <v>0</v>
      </c>
    </row>
    <row r="211" spans="1:4" hidden="1" x14ac:dyDescent="0.2">
      <c r="A211" s="49">
        <v>5595</v>
      </c>
      <c r="B211" s="47" t="s">
        <v>201</v>
      </c>
      <c r="C211" s="51">
        <v>0</v>
      </c>
      <c r="D211" s="54">
        <f t="shared" si="1"/>
        <v>0</v>
      </c>
    </row>
    <row r="212" spans="1:4" hidden="1" x14ac:dyDescent="0.2">
      <c r="A212" s="49">
        <v>5596</v>
      </c>
      <c r="B212" s="47" t="s">
        <v>91</v>
      </c>
      <c r="C212" s="51">
        <v>0</v>
      </c>
      <c r="D212" s="54">
        <f t="shared" si="1"/>
        <v>0</v>
      </c>
    </row>
    <row r="213" spans="1:4" hidden="1" x14ac:dyDescent="0.2">
      <c r="A213" s="49">
        <v>5597</v>
      </c>
      <c r="B213" s="47" t="s">
        <v>202</v>
      </c>
      <c r="C213" s="51">
        <v>0</v>
      </c>
      <c r="D213" s="54">
        <f t="shared" si="1"/>
        <v>0</v>
      </c>
    </row>
    <row r="214" spans="1:4" x14ac:dyDescent="0.2">
      <c r="A214" s="49">
        <v>5599</v>
      </c>
      <c r="B214" s="47" t="s">
        <v>203</v>
      </c>
      <c r="C214" s="51">
        <v>39786338.689999998</v>
      </c>
      <c r="D214" s="54">
        <f t="shared" si="1"/>
        <v>0.12990741551745172</v>
      </c>
    </row>
    <row r="215" spans="1:4" hidden="1" x14ac:dyDescent="0.2">
      <c r="A215" s="49">
        <v>5600</v>
      </c>
      <c r="B215" s="47" t="s">
        <v>204</v>
      </c>
      <c r="C215" s="51">
        <v>0</v>
      </c>
      <c r="D215" s="54">
        <f t="shared" si="1"/>
        <v>0</v>
      </c>
    </row>
    <row r="216" spans="1:4" hidden="1" x14ac:dyDescent="0.2">
      <c r="A216" s="49">
        <v>5610</v>
      </c>
      <c r="B216" s="47" t="s">
        <v>205</v>
      </c>
      <c r="C216" s="51">
        <v>0</v>
      </c>
      <c r="D216" s="54">
        <f t="shared" si="1"/>
        <v>0</v>
      </c>
    </row>
    <row r="217" spans="1:4" hidden="1" x14ac:dyDescent="0.2">
      <c r="A217" s="49">
        <v>5611</v>
      </c>
      <c r="B217" s="47" t="s">
        <v>206</v>
      </c>
      <c r="C217" s="51">
        <v>0</v>
      </c>
      <c r="D217" s="54">
        <f t="shared" si="1"/>
        <v>0</v>
      </c>
    </row>
    <row r="220" spans="1:4" x14ac:dyDescent="0.2">
      <c r="B220" s="135"/>
      <c r="C220" s="137"/>
      <c r="D220" s="137"/>
    </row>
    <row r="221" spans="1:4" x14ac:dyDescent="0.2">
      <c r="B221" s="140"/>
      <c r="C221" s="140"/>
      <c r="D221" s="162"/>
    </row>
    <row r="222" spans="1:4" x14ac:dyDescent="0.2">
      <c r="B222" s="141"/>
      <c r="C222" s="141"/>
      <c r="D222" s="57"/>
    </row>
    <row r="223" spans="1:4" x14ac:dyDescent="0.2">
      <c r="B223" s="140"/>
      <c r="C223" s="140"/>
      <c r="D223" s="57"/>
    </row>
    <row r="224" spans="1:4" x14ac:dyDescent="0.2">
      <c r="B224" s="141"/>
      <c r="C224" s="142"/>
      <c r="D224" s="57"/>
    </row>
    <row r="225" spans="2:4" x14ac:dyDescent="0.2">
      <c r="B225" s="141"/>
      <c r="C225" s="173"/>
      <c r="D225" s="173"/>
    </row>
    <row r="226" spans="2:4" x14ac:dyDescent="0.2">
      <c r="B226" s="141"/>
      <c r="C226" s="143"/>
      <c r="D226" s="57"/>
    </row>
    <row r="227" spans="2:4" x14ac:dyDescent="0.2">
      <c r="B227" s="140"/>
      <c r="C227" s="140"/>
      <c r="D227" s="162"/>
    </row>
    <row r="228" spans="2:4" x14ac:dyDescent="0.2">
      <c r="B228" s="144"/>
      <c r="C228" s="140"/>
      <c r="D228" s="162"/>
    </row>
    <row r="229" spans="2:4" x14ac:dyDescent="0.2">
      <c r="B229" s="140"/>
      <c r="C229" s="140"/>
      <c r="D229" s="162"/>
    </row>
    <row r="230" spans="2:4" x14ac:dyDescent="0.2">
      <c r="B230" s="140"/>
      <c r="C230" s="140"/>
      <c r="D230" s="162"/>
    </row>
    <row r="231" spans="2:4" x14ac:dyDescent="0.2">
      <c r="B231" s="140"/>
      <c r="C231" s="140"/>
      <c r="D231" s="162"/>
    </row>
    <row r="232" spans="2:4" x14ac:dyDescent="0.2">
      <c r="B232" s="140"/>
      <c r="C232" s="140"/>
      <c r="D232" s="162"/>
    </row>
    <row r="233" spans="2:4" x14ac:dyDescent="0.2">
      <c r="B233" s="140"/>
      <c r="C233" s="140"/>
      <c r="D233" s="16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5:D225"/>
  </mergeCells>
  <pageMargins left="0.70866141732283472" right="0.70866141732283472" top="0.74803149606299213" bottom="0.74803149606299213" header="0.31496062992125984" footer="0.31496062992125984"/>
  <pageSetup scale="58" orientation="portrait" horizontalDpi="0" verticalDpi="0" r:id="rId1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10" customWidth="1"/>
    <col min="2" max="2" width="124.28515625" style="1" customWidth="1"/>
    <col min="3" max="3" width="12.42578125" style="1" customWidth="1"/>
    <col min="4" max="16384" width="12.42578125" style="1"/>
  </cols>
  <sheetData>
    <row r="1" spans="1:2" s="2" customFormat="1" x14ac:dyDescent="0.2">
      <c r="B1" s="7"/>
    </row>
    <row r="2" spans="1:2" ht="15" customHeight="1" x14ac:dyDescent="0.2">
      <c r="A2" s="27" t="s">
        <v>338</v>
      </c>
      <c r="B2" s="24" t="s">
        <v>339</v>
      </c>
    </row>
    <row r="3" spans="1:2" x14ac:dyDescent="0.2">
      <c r="A3" s="37"/>
      <c r="B3" s="4"/>
    </row>
    <row r="4" spans="1:2" ht="14.1" customHeight="1" x14ac:dyDescent="0.2">
      <c r="A4" s="35" t="s">
        <v>419</v>
      </c>
      <c r="B4" s="28" t="s">
        <v>341</v>
      </c>
    </row>
    <row r="5" spans="1:2" ht="14.1" customHeight="1" x14ac:dyDescent="0.2">
      <c r="A5" s="37"/>
      <c r="B5" s="28" t="s">
        <v>342</v>
      </c>
    </row>
    <row r="6" spans="1:2" ht="14.1" customHeight="1" x14ac:dyDescent="0.2">
      <c r="A6" s="37"/>
      <c r="B6" s="28" t="s">
        <v>575</v>
      </c>
    </row>
    <row r="7" spans="1:2" ht="14.1" customHeight="1" x14ac:dyDescent="0.2">
      <c r="A7" s="37"/>
      <c r="B7" s="29" t="s">
        <v>389</v>
      </c>
    </row>
    <row r="8" spans="1:2" x14ac:dyDescent="0.2">
      <c r="A8" s="37"/>
      <c r="B8" s="3"/>
    </row>
    <row r="9" spans="1:2" ht="15" customHeight="1" x14ac:dyDescent="0.2">
      <c r="A9" s="35" t="s">
        <v>421</v>
      </c>
      <c r="B9" s="25" t="s">
        <v>576</v>
      </c>
    </row>
    <row r="10" spans="1:2" ht="24.95" customHeight="1" x14ac:dyDescent="0.2">
      <c r="A10" s="37"/>
      <c r="B10" s="26" t="s">
        <v>577</v>
      </c>
    </row>
    <row r="11" spans="1:2" ht="15" customHeight="1" x14ac:dyDescent="0.2">
      <c r="A11" s="37"/>
      <c r="B11" s="38" t="s">
        <v>389</v>
      </c>
    </row>
    <row r="12" spans="1:2" x14ac:dyDescent="0.2">
      <c r="A12" s="37"/>
      <c r="B12" s="39"/>
    </row>
    <row r="13" spans="1:2" ht="15" customHeight="1" x14ac:dyDescent="0.2">
      <c r="A13" s="35" t="s">
        <v>423</v>
      </c>
      <c r="B13" s="21" t="s">
        <v>578</v>
      </c>
    </row>
    <row r="14" spans="1:2" ht="15" customHeight="1" x14ac:dyDescent="0.2">
      <c r="A14" s="37"/>
      <c r="B14" s="21" t="s">
        <v>579</v>
      </c>
    </row>
    <row r="15" spans="1:2" x14ac:dyDescent="0.2">
      <c r="A15" s="37"/>
      <c r="B15" s="39"/>
    </row>
    <row r="16" spans="1:2" x14ac:dyDescent="0.2">
      <c r="A16" s="37"/>
      <c r="B16" s="39"/>
    </row>
    <row r="17" spans="1:2" x14ac:dyDescent="0.2">
      <c r="A17" s="37"/>
      <c r="B17" s="8"/>
    </row>
    <row r="18" spans="1:2" x14ac:dyDescent="0.2">
      <c r="A18" s="37"/>
      <c r="B18" s="8"/>
    </row>
    <row r="19" spans="1:2" x14ac:dyDescent="0.2">
      <c r="A19" s="37"/>
      <c r="B19" s="8"/>
    </row>
    <row r="20" spans="1:2" x14ac:dyDescent="0.2">
      <c r="A20" s="37"/>
      <c r="B20" s="8"/>
    </row>
    <row r="21" spans="1:2" x14ac:dyDescent="0.2">
      <c r="A21" s="37"/>
      <c r="B21" s="8"/>
    </row>
    <row r="22" spans="1:2" x14ac:dyDescent="0.2">
      <c r="A22" s="37"/>
      <c r="B22" s="8"/>
    </row>
    <row r="23" spans="1:2" x14ac:dyDescent="0.2">
      <c r="A23" s="37"/>
      <c r="B23" s="8"/>
    </row>
    <row r="24" spans="1:2" x14ac:dyDescent="0.2">
      <c r="A24" s="37"/>
      <c r="B24" s="8"/>
    </row>
    <row r="25" spans="1:2" x14ac:dyDescent="0.2">
      <c r="A25" s="37"/>
      <c r="B25" s="8"/>
    </row>
    <row r="26" spans="1:2" x14ac:dyDescent="0.2">
      <c r="A26" s="37"/>
      <c r="B26" s="8"/>
    </row>
    <row r="27" spans="1:2" x14ac:dyDescent="0.2">
      <c r="A27" s="37"/>
      <c r="B27" s="8"/>
    </row>
    <row r="28" spans="1:2" x14ac:dyDescent="0.2">
      <c r="A28" s="37"/>
      <c r="B28" s="8"/>
    </row>
    <row r="29" spans="1:2" x14ac:dyDescent="0.2">
      <c r="A29" s="37"/>
      <c r="B29" s="8"/>
    </row>
    <row r="30" spans="1:2" x14ac:dyDescent="0.2">
      <c r="A30" s="37"/>
      <c r="B30" s="8"/>
    </row>
    <row r="31" spans="1:2" x14ac:dyDescent="0.2">
      <c r="A31" s="37"/>
      <c r="B31" s="8"/>
    </row>
    <row r="32" spans="1:2" x14ac:dyDescent="0.2">
      <c r="A32" s="37"/>
      <c r="B32" s="8"/>
    </row>
    <row r="33" spans="1:2" x14ac:dyDescent="0.2">
      <c r="A33" s="37"/>
      <c r="B33" s="8"/>
    </row>
    <row r="34" spans="1:2" x14ac:dyDescent="0.2">
      <c r="B34" s="8"/>
    </row>
    <row r="35" spans="1:2" x14ac:dyDescent="0.2">
      <c r="B35" s="8"/>
    </row>
    <row r="36" spans="1:2" x14ac:dyDescent="0.2">
      <c r="B36" s="8"/>
    </row>
    <row r="37" spans="1:2" x14ac:dyDescent="0.2">
      <c r="B37" s="8"/>
    </row>
    <row r="38" spans="1:2" x14ac:dyDescent="0.2">
      <c r="B38" s="8"/>
    </row>
    <row r="39" spans="1:2" x14ac:dyDescent="0.2">
      <c r="B39" s="8"/>
    </row>
    <row r="40" spans="1:2" x14ac:dyDescent="0.2">
      <c r="B40" s="8"/>
    </row>
    <row r="41" spans="1:2" x14ac:dyDescent="0.2">
      <c r="B41" s="8"/>
    </row>
    <row r="42" spans="1:2" x14ac:dyDescent="0.2">
      <c r="B42" s="8"/>
    </row>
    <row r="43" spans="1:2" x14ac:dyDescent="0.2">
      <c r="B43" s="8"/>
    </row>
    <row r="44" spans="1:2" x14ac:dyDescent="0.2">
      <c r="B44" s="8"/>
    </row>
    <row r="45" spans="1:2" x14ac:dyDescent="0.2">
      <c r="B45" s="8"/>
    </row>
    <row r="46" spans="1:2" x14ac:dyDescent="0.2">
      <c r="B46" s="8"/>
    </row>
    <row r="47" spans="1:2" x14ac:dyDescent="0.2">
      <c r="B47" s="8"/>
    </row>
    <row r="48" spans="1:2" x14ac:dyDescent="0.2">
      <c r="B48" s="8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  <row r="53" spans="2:2" x14ac:dyDescent="0.2">
      <c r="B53" s="8"/>
    </row>
    <row r="54" spans="2:2" x14ac:dyDescent="0.2">
      <c r="B54" s="8"/>
    </row>
    <row r="55" spans="2:2" x14ac:dyDescent="0.2">
      <c r="B55" s="8"/>
    </row>
    <row r="56" spans="2:2" x14ac:dyDescent="0.2">
      <c r="B56" s="8"/>
    </row>
    <row r="57" spans="2:2" x14ac:dyDescent="0.2">
      <c r="B57" s="8"/>
    </row>
    <row r="58" spans="2:2" x14ac:dyDescent="0.2">
      <c r="B58" s="8"/>
    </row>
    <row r="59" spans="2:2" x14ac:dyDescent="0.2">
      <c r="B59" s="8"/>
    </row>
    <row r="60" spans="2:2" x14ac:dyDescent="0.2">
      <c r="B60" s="8"/>
    </row>
    <row r="61" spans="2:2" x14ac:dyDescent="0.2">
      <c r="B61" s="8"/>
    </row>
    <row r="62" spans="2:2" x14ac:dyDescent="0.2">
      <c r="B62" s="8"/>
    </row>
    <row r="63" spans="2:2" x14ac:dyDescent="0.2">
      <c r="B63" s="8"/>
    </row>
    <row r="64" spans="2:2" x14ac:dyDescent="0.2">
      <c r="B64" s="8"/>
    </row>
    <row r="65" spans="2:2" x14ac:dyDescent="0.2">
      <c r="B65" s="8"/>
    </row>
    <row r="66" spans="2:2" x14ac:dyDescent="0.2">
      <c r="B66" s="8"/>
    </row>
    <row r="67" spans="2:2" x14ac:dyDescent="0.2">
      <c r="B67" s="8"/>
    </row>
    <row r="68" spans="2:2" x14ac:dyDescent="0.2">
      <c r="B68" s="8"/>
    </row>
    <row r="69" spans="2:2" x14ac:dyDescent="0.2">
      <c r="B69" s="8"/>
    </row>
    <row r="70" spans="2:2" x14ac:dyDescent="0.2">
      <c r="B70" s="8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57" customWidth="1"/>
    <col min="2" max="2" width="48.140625" style="57" customWidth="1"/>
    <col min="3" max="3" width="22.85546875" style="57" customWidth="1"/>
    <col min="4" max="5" width="16.7109375" style="57" customWidth="1"/>
    <col min="6" max="6" width="9.140625" style="57" customWidth="1"/>
    <col min="7" max="16384" width="9.140625" style="57"/>
  </cols>
  <sheetData>
    <row r="1" spans="1:5" ht="18.95" customHeight="1" x14ac:dyDescent="0.2">
      <c r="A1" s="174" t="str">
        <f>ESF!A1</f>
        <v>JUNTA DE AGUA POTABLE DRENAJE ALCANTARILLADO Y SANEAMIENTO DEL MUNICIPIO DE IRAPUATO GTO</v>
      </c>
      <c r="B1" s="174"/>
      <c r="C1" s="174"/>
      <c r="D1" s="55" t="s">
        <v>0</v>
      </c>
      <c r="E1" s="56">
        <v>2018</v>
      </c>
    </row>
    <row r="2" spans="1:5" ht="18.95" customHeight="1" x14ac:dyDescent="0.2">
      <c r="A2" s="174" t="s">
        <v>552</v>
      </c>
      <c r="B2" s="174"/>
      <c r="C2" s="174"/>
      <c r="D2" s="55" t="s">
        <v>2</v>
      </c>
      <c r="E2" s="56" t="str">
        <f>ESF!H2</f>
        <v>Trimestral</v>
      </c>
    </row>
    <row r="3" spans="1:5" ht="18.95" customHeight="1" x14ac:dyDescent="0.2">
      <c r="A3" s="174" t="s">
        <v>3</v>
      </c>
      <c r="B3" s="174"/>
      <c r="C3" s="174"/>
      <c r="D3" s="55" t="s">
        <v>4</v>
      </c>
      <c r="E3" s="56">
        <f>ESF!H3</f>
        <v>3</v>
      </c>
    </row>
    <row r="5" spans="1:5" x14ac:dyDescent="0.2">
      <c r="A5" s="58" t="s">
        <v>5</v>
      </c>
      <c r="B5" s="59"/>
      <c r="C5" s="59"/>
      <c r="D5" s="59"/>
      <c r="E5" s="59"/>
    </row>
    <row r="6" spans="1:5" x14ac:dyDescent="0.2">
      <c r="A6" s="59" t="s">
        <v>553</v>
      </c>
      <c r="B6" s="59"/>
      <c r="C6" s="59"/>
      <c r="D6" s="59"/>
      <c r="E6" s="59"/>
    </row>
    <row r="7" spans="1:5" x14ac:dyDescent="0.2">
      <c r="A7" s="60" t="s">
        <v>7</v>
      </c>
      <c r="B7" s="60" t="s">
        <v>8</v>
      </c>
      <c r="C7" s="60" t="s">
        <v>9</v>
      </c>
      <c r="D7" s="60" t="s">
        <v>208</v>
      </c>
      <c r="E7" s="60" t="s">
        <v>71</v>
      </c>
    </row>
    <row r="8" spans="1:5" x14ac:dyDescent="0.2">
      <c r="A8" s="61">
        <v>3110</v>
      </c>
      <c r="B8" s="57" t="s">
        <v>61</v>
      </c>
      <c r="C8" s="51">
        <v>4610300.5999999996</v>
      </c>
    </row>
    <row r="9" spans="1:5" x14ac:dyDescent="0.2">
      <c r="A9" s="61">
        <v>3120</v>
      </c>
      <c r="B9" s="57" t="s">
        <v>554</v>
      </c>
      <c r="C9" s="51">
        <v>9575081.4499999993</v>
      </c>
    </row>
    <row r="10" spans="1:5" x14ac:dyDescent="0.2">
      <c r="A10" s="61">
        <v>3130</v>
      </c>
      <c r="B10" s="57" t="s">
        <v>555</v>
      </c>
      <c r="C10" s="51">
        <v>383017374.66000003</v>
      </c>
    </row>
    <row r="12" spans="1:5" x14ac:dyDescent="0.2">
      <c r="A12" s="59" t="s">
        <v>556</v>
      </c>
      <c r="B12" s="59"/>
      <c r="C12" s="59"/>
      <c r="D12" s="59"/>
      <c r="E12" s="59"/>
    </row>
    <row r="13" spans="1:5" x14ac:dyDescent="0.2">
      <c r="A13" s="60" t="s">
        <v>7</v>
      </c>
      <c r="B13" s="60" t="s">
        <v>8</v>
      </c>
      <c r="C13" s="60" t="s">
        <v>9</v>
      </c>
      <c r="D13" s="60" t="s">
        <v>557</v>
      </c>
      <c r="E13" s="60"/>
    </row>
    <row r="14" spans="1:5" x14ac:dyDescent="0.2">
      <c r="A14" s="61">
        <v>3210</v>
      </c>
      <c r="B14" s="57" t="s">
        <v>558</v>
      </c>
      <c r="C14" s="51">
        <v>198136669.06</v>
      </c>
    </row>
    <row r="15" spans="1:5" x14ac:dyDescent="0.2">
      <c r="A15" s="61">
        <v>3220</v>
      </c>
      <c r="B15" s="57" t="s">
        <v>559</v>
      </c>
      <c r="C15" s="51">
        <v>1180245129.1600001</v>
      </c>
    </row>
    <row r="16" spans="1:5" x14ac:dyDescent="0.2">
      <c r="A16" s="61">
        <v>3230</v>
      </c>
      <c r="B16" s="57" t="s">
        <v>560</v>
      </c>
      <c r="C16" s="51">
        <v>5064933.6100000003</v>
      </c>
    </row>
    <row r="17" spans="1:4" x14ac:dyDescent="0.2">
      <c r="A17" s="61">
        <v>3231</v>
      </c>
      <c r="B17" s="57" t="s">
        <v>561</v>
      </c>
      <c r="C17" s="51">
        <v>5064933.6100000003</v>
      </c>
    </row>
    <row r="18" spans="1:4" hidden="1" x14ac:dyDescent="0.2">
      <c r="A18" s="61">
        <v>3232</v>
      </c>
      <c r="B18" s="57" t="s">
        <v>562</v>
      </c>
      <c r="C18" s="51">
        <v>0</v>
      </c>
    </row>
    <row r="19" spans="1:4" hidden="1" x14ac:dyDescent="0.2">
      <c r="A19" s="61">
        <v>3233</v>
      </c>
      <c r="B19" s="57" t="s">
        <v>563</v>
      </c>
      <c r="C19" s="51">
        <v>0</v>
      </c>
    </row>
    <row r="20" spans="1:4" hidden="1" x14ac:dyDescent="0.2">
      <c r="A20" s="61">
        <v>3239</v>
      </c>
      <c r="B20" s="57" t="s">
        <v>564</v>
      </c>
      <c r="C20" s="51">
        <v>0</v>
      </c>
    </row>
    <row r="21" spans="1:4" hidden="1" x14ac:dyDescent="0.2">
      <c r="A21" s="61">
        <v>3240</v>
      </c>
      <c r="B21" s="57" t="s">
        <v>565</v>
      </c>
      <c r="C21" s="51">
        <v>0</v>
      </c>
    </row>
    <row r="22" spans="1:4" hidden="1" x14ac:dyDescent="0.2">
      <c r="A22" s="61">
        <v>3241</v>
      </c>
      <c r="B22" s="57" t="s">
        <v>566</v>
      </c>
      <c r="C22" s="51">
        <v>0</v>
      </c>
    </row>
    <row r="23" spans="1:4" hidden="1" x14ac:dyDescent="0.2">
      <c r="A23" s="61">
        <v>3242</v>
      </c>
      <c r="B23" s="57" t="s">
        <v>567</v>
      </c>
      <c r="C23" s="51">
        <v>0</v>
      </c>
    </row>
    <row r="24" spans="1:4" hidden="1" x14ac:dyDescent="0.2">
      <c r="A24" s="61">
        <v>3243</v>
      </c>
      <c r="B24" s="57" t="s">
        <v>568</v>
      </c>
      <c r="C24" s="51">
        <v>0</v>
      </c>
    </row>
    <row r="25" spans="1:4" x14ac:dyDescent="0.2">
      <c r="A25" s="61">
        <v>3250</v>
      </c>
      <c r="B25" s="57" t="s">
        <v>569</v>
      </c>
      <c r="C25" s="51">
        <v>130388.58</v>
      </c>
    </row>
    <row r="26" spans="1:4" hidden="1" x14ac:dyDescent="0.2">
      <c r="A26" s="61">
        <v>3251</v>
      </c>
      <c r="B26" s="57" t="s">
        <v>570</v>
      </c>
      <c r="C26" s="51">
        <v>0</v>
      </c>
    </row>
    <row r="27" spans="1:4" x14ac:dyDescent="0.2">
      <c r="A27" s="61">
        <v>3252</v>
      </c>
      <c r="B27" s="57" t="s">
        <v>571</v>
      </c>
      <c r="C27" s="51">
        <v>130388.58</v>
      </c>
    </row>
    <row r="30" spans="1:4" x14ac:dyDescent="0.2">
      <c r="B30" s="135"/>
      <c r="C30" s="137"/>
      <c r="D30" s="137"/>
    </row>
    <row r="31" spans="1:4" x14ac:dyDescent="0.2">
      <c r="B31" s="140"/>
      <c r="C31" s="140"/>
      <c r="D31" s="162"/>
    </row>
    <row r="32" spans="1:4" x14ac:dyDescent="0.2">
      <c r="B32" s="141"/>
      <c r="C32" s="141"/>
    </row>
    <row r="33" spans="2:4" x14ac:dyDescent="0.2">
      <c r="B33" s="140"/>
      <c r="C33" s="140"/>
    </row>
    <row r="34" spans="2:4" x14ac:dyDescent="0.2">
      <c r="B34" s="141"/>
      <c r="C34" s="142"/>
    </row>
    <row r="35" spans="2:4" x14ac:dyDescent="0.2">
      <c r="B35" s="141"/>
      <c r="C35" s="173"/>
      <c r="D35" s="173"/>
    </row>
    <row r="36" spans="2:4" x14ac:dyDescent="0.2">
      <c r="B36" s="141"/>
      <c r="C36" s="143"/>
    </row>
    <row r="37" spans="2:4" x14ac:dyDescent="0.2">
      <c r="B37" s="140"/>
      <c r="C37" s="140"/>
      <c r="D37" s="162"/>
    </row>
    <row r="38" spans="2:4" x14ac:dyDescent="0.2">
      <c r="B38" s="144"/>
      <c r="C38" s="140"/>
      <c r="D38" s="162"/>
    </row>
    <row r="39" spans="2:4" x14ac:dyDescent="0.2">
      <c r="B39" s="140"/>
      <c r="C39" s="140"/>
      <c r="D39" s="162"/>
    </row>
    <row r="40" spans="2:4" x14ac:dyDescent="0.2">
      <c r="B40" s="140"/>
      <c r="C40" s="140"/>
      <c r="D40" s="162"/>
    </row>
    <row r="41" spans="2:4" x14ac:dyDescent="0.2">
      <c r="B41" s="140"/>
      <c r="C41" s="140"/>
      <c r="D41" s="162"/>
    </row>
    <row r="42" spans="2:4" x14ac:dyDescent="0.2">
      <c r="B42" s="140"/>
      <c r="C42" s="140"/>
      <c r="D42" s="162"/>
    </row>
    <row r="43" spans="2:4" x14ac:dyDescent="0.2">
      <c r="B43" s="140"/>
      <c r="C43" s="140"/>
      <c r="D43" s="16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10" customWidth="1"/>
    <col min="2" max="2" width="124.28515625" style="1" customWidth="1"/>
    <col min="3" max="3" width="11.42578125" style="1" customWidth="1"/>
    <col min="4" max="16384" width="11.42578125" style="1"/>
  </cols>
  <sheetData>
    <row r="2" spans="1:2" ht="15" customHeight="1" x14ac:dyDescent="0.2">
      <c r="A2" s="27" t="s">
        <v>338</v>
      </c>
      <c r="B2" s="24" t="s">
        <v>339</v>
      </c>
    </row>
    <row r="3" spans="1:2" x14ac:dyDescent="0.2">
      <c r="B3" s="9"/>
    </row>
    <row r="4" spans="1:2" ht="15" customHeight="1" x14ac:dyDescent="0.2">
      <c r="A4" s="35" t="s">
        <v>425</v>
      </c>
      <c r="B4" s="28" t="s">
        <v>341</v>
      </c>
    </row>
    <row r="5" spans="1:2" ht="15" customHeight="1" x14ac:dyDescent="0.2">
      <c r="A5" s="35" t="s">
        <v>427</v>
      </c>
      <c r="B5" s="28" t="s">
        <v>342</v>
      </c>
    </row>
    <row r="6" spans="1:2" ht="15" customHeight="1" x14ac:dyDescent="0.2">
      <c r="B6" s="28" t="s">
        <v>572</v>
      </c>
    </row>
    <row r="7" spans="1:2" ht="15" customHeight="1" x14ac:dyDescent="0.2">
      <c r="B7" s="28" t="s">
        <v>573</v>
      </c>
    </row>
    <row r="8" spans="1:2" ht="15" customHeight="1" x14ac:dyDescent="0.2">
      <c r="B8" s="29" t="s">
        <v>574</v>
      </c>
    </row>
    <row r="9" spans="1:2" x14ac:dyDescent="0.2">
      <c r="B9" s="9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workbookViewId="0">
      <selection activeCell="B7" sqref="B7"/>
    </sheetView>
  </sheetViews>
  <sheetFormatPr baseColWidth="10" defaultColWidth="9.140625" defaultRowHeight="11.25" x14ac:dyDescent="0.2"/>
  <cols>
    <col min="1" max="1" width="10" style="57" customWidth="1"/>
    <col min="2" max="2" width="63.42578125" style="57" bestFit="1" customWidth="1"/>
    <col min="3" max="3" width="15.28515625" style="57" bestFit="1" customWidth="1"/>
    <col min="4" max="4" width="16.42578125" style="57" bestFit="1" customWidth="1"/>
    <col min="5" max="5" width="19.140625" style="57" customWidth="1"/>
    <col min="6" max="6" width="9.140625" style="57" customWidth="1"/>
    <col min="7" max="16384" width="9.140625" style="57"/>
  </cols>
  <sheetData>
    <row r="1" spans="1:5" s="63" customFormat="1" ht="18.95" customHeight="1" x14ac:dyDescent="0.25">
      <c r="A1" s="175" t="str">
        <f>ESF!A1</f>
        <v>JUNTA DE AGUA POTABLE DRENAJE ALCANTARILLADO Y SANEAMIENTO DEL MUNICIPIO DE IRAPUATO GTO</v>
      </c>
      <c r="B1" s="175"/>
      <c r="C1" s="175"/>
      <c r="D1" s="55" t="s">
        <v>0</v>
      </c>
      <c r="E1" s="56">
        <v>2018</v>
      </c>
    </row>
    <row r="2" spans="1:5" s="63" customFormat="1" ht="18.95" customHeight="1" x14ac:dyDescent="0.25">
      <c r="A2" s="175" t="s">
        <v>540</v>
      </c>
      <c r="B2" s="175"/>
      <c r="C2" s="175"/>
      <c r="D2" s="55" t="s">
        <v>2</v>
      </c>
      <c r="E2" s="56" t="str">
        <f>ESF!H2</f>
        <v>Trimestral</v>
      </c>
    </row>
    <row r="3" spans="1:5" s="63" customFormat="1" ht="18.95" customHeight="1" x14ac:dyDescent="0.25">
      <c r="A3" s="175" t="s">
        <v>3</v>
      </c>
      <c r="B3" s="175"/>
      <c r="C3" s="175"/>
      <c r="D3" s="55" t="s">
        <v>4</v>
      </c>
      <c r="E3" s="56">
        <f>ESF!H3</f>
        <v>3</v>
      </c>
    </row>
    <row r="4" spans="1:5" x14ac:dyDescent="0.2">
      <c r="A4" s="58" t="s">
        <v>5</v>
      </c>
      <c r="B4" s="59"/>
      <c r="C4" s="59"/>
      <c r="D4" s="59"/>
      <c r="E4" s="59"/>
    </row>
    <row r="6" spans="1:5" x14ac:dyDescent="0.2">
      <c r="A6" s="59" t="s">
        <v>541</v>
      </c>
      <c r="B6" s="59"/>
      <c r="C6" s="59"/>
      <c r="D6" s="59"/>
      <c r="E6" s="59"/>
    </row>
    <row r="7" spans="1:5" x14ac:dyDescent="0.2">
      <c r="A7" s="60" t="s">
        <v>7</v>
      </c>
      <c r="B7" s="60" t="s">
        <v>8</v>
      </c>
      <c r="C7" s="60" t="s">
        <v>496</v>
      </c>
      <c r="D7" s="60" t="s">
        <v>493</v>
      </c>
      <c r="E7" s="60"/>
    </row>
    <row r="8" spans="1:5" x14ac:dyDescent="0.2">
      <c r="A8" s="61">
        <v>1111</v>
      </c>
      <c r="B8" s="57" t="s">
        <v>542</v>
      </c>
      <c r="C8" s="51">
        <v>494499.73</v>
      </c>
      <c r="D8" s="62">
        <v>723499.73</v>
      </c>
    </row>
    <row r="9" spans="1:5" x14ac:dyDescent="0.2">
      <c r="A9" s="61">
        <v>1112</v>
      </c>
      <c r="B9" s="57" t="s">
        <v>543</v>
      </c>
      <c r="C9" s="51">
        <v>61445913.609999999</v>
      </c>
      <c r="D9" s="62">
        <v>82614834.299999997</v>
      </c>
    </row>
    <row r="10" spans="1:5" x14ac:dyDescent="0.2">
      <c r="A10" s="61">
        <v>1113</v>
      </c>
      <c r="B10" s="57" t="s">
        <v>544</v>
      </c>
      <c r="C10" s="51">
        <v>25000</v>
      </c>
      <c r="D10" s="62">
        <v>0</v>
      </c>
    </row>
    <row r="11" spans="1:5" x14ac:dyDescent="0.2">
      <c r="A11" s="61">
        <v>1114</v>
      </c>
      <c r="B11" s="57" t="s">
        <v>209</v>
      </c>
      <c r="C11" s="51">
        <v>362070451.00999999</v>
      </c>
      <c r="D11" s="62">
        <v>348093374.02999997</v>
      </c>
    </row>
    <row r="12" spans="1:5" hidden="1" x14ac:dyDescent="0.2">
      <c r="A12" s="61">
        <v>1115</v>
      </c>
      <c r="B12" s="57" t="s">
        <v>210</v>
      </c>
      <c r="C12" s="51">
        <v>0</v>
      </c>
      <c r="D12" s="62">
        <v>0</v>
      </c>
    </row>
    <row r="13" spans="1:5" hidden="1" x14ac:dyDescent="0.2">
      <c r="A13" s="61">
        <v>1116</v>
      </c>
      <c r="B13" s="57" t="s">
        <v>545</v>
      </c>
      <c r="C13" s="51">
        <v>0</v>
      </c>
      <c r="D13" s="62">
        <v>0</v>
      </c>
    </row>
    <row r="14" spans="1:5" hidden="1" x14ac:dyDescent="0.2">
      <c r="A14" s="61">
        <v>1119</v>
      </c>
      <c r="B14" s="57" t="s">
        <v>546</v>
      </c>
      <c r="C14" s="51">
        <v>0</v>
      </c>
      <c r="D14" s="62">
        <v>0</v>
      </c>
    </row>
    <row r="15" spans="1:5" x14ac:dyDescent="0.2">
      <c r="A15" s="61">
        <v>1110</v>
      </c>
      <c r="B15" s="57" t="s">
        <v>547</v>
      </c>
      <c r="C15" s="51">
        <v>424035864.35000002</v>
      </c>
      <c r="D15" s="62">
        <v>431431708.06</v>
      </c>
    </row>
    <row r="18" spans="1:5" x14ac:dyDescent="0.2">
      <c r="A18" s="59" t="s">
        <v>548</v>
      </c>
      <c r="B18" s="59"/>
      <c r="C18" s="59"/>
      <c r="D18" s="59"/>
      <c r="E18" s="59"/>
    </row>
    <row r="19" spans="1:5" x14ac:dyDescent="0.2">
      <c r="A19" s="60" t="s">
        <v>7</v>
      </c>
      <c r="B19" s="60" t="s">
        <v>8</v>
      </c>
      <c r="C19" s="60" t="s">
        <v>9</v>
      </c>
      <c r="D19" s="60" t="s">
        <v>549</v>
      </c>
      <c r="E19" s="60" t="s">
        <v>550</v>
      </c>
    </row>
    <row r="20" spans="1:5" x14ac:dyDescent="0.2">
      <c r="A20" s="61">
        <v>1230</v>
      </c>
      <c r="B20" s="57" t="s">
        <v>256</v>
      </c>
      <c r="C20" s="51">
        <v>1675902042.6700001</v>
      </c>
    </row>
    <row r="21" spans="1:5" x14ac:dyDescent="0.2">
      <c r="A21" s="61">
        <v>1231</v>
      </c>
      <c r="B21" s="57" t="s">
        <v>257</v>
      </c>
      <c r="C21" s="51">
        <v>39733519.490000002</v>
      </c>
    </row>
    <row r="22" spans="1:5" hidden="1" x14ac:dyDescent="0.2">
      <c r="A22" s="61">
        <v>1232</v>
      </c>
      <c r="B22" s="57" t="s">
        <v>258</v>
      </c>
      <c r="C22" s="51">
        <v>0</v>
      </c>
    </row>
    <row r="23" spans="1:5" x14ac:dyDescent="0.2">
      <c r="A23" s="61">
        <v>1233</v>
      </c>
      <c r="B23" s="57" t="s">
        <v>259</v>
      </c>
      <c r="C23" s="51">
        <v>204086379.38</v>
      </c>
    </row>
    <row r="24" spans="1:5" x14ac:dyDescent="0.2">
      <c r="A24" s="61">
        <v>1234</v>
      </c>
      <c r="B24" s="57" t="s">
        <v>260</v>
      </c>
      <c r="C24" s="51">
        <v>947028091.46000004</v>
      </c>
    </row>
    <row r="25" spans="1:5" x14ac:dyDescent="0.2">
      <c r="A25" s="61">
        <v>1235</v>
      </c>
      <c r="B25" s="57" t="s">
        <v>261</v>
      </c>
      <c r="C25" s="51">
        <v>411760019.02999997</v>
      </c>
    </row>
    <row r="26" spans="1:5" x14ac:dyDescent="0.2">
      <c r="A26" s="61">
        <v>1236</v>
      </c>
      <c r="B26" s="57" t="s">
        <v>262</v>
      </c>
      <c r="C26" s="51">
        <v>70517033.310000002</v>
      </c>
    </row>
    <row r="27" spans="1:5" x14ac:dyDescent="0.2">
      <c r="A27" s="61">
        <v>1239</v>
      </c>
      <c r="B27" s="57" t="s">
        <v>263</v>
      </c>
      <c r="C27" s="51">
        <v>2777000</v>
      </c>
    </row>
    <row r="28" spans="1:5" x14ac:dyDescent="0.2">
      <c r="A28" s="61">
        <v>1240</v>
      </c>
      <c r="B28" s="57" t="s">
        <v>264</v>
      </c>
      <c r="C28" s="51">
        <v>171875719.11000001</v>
      </c>
    </row>
    <row r="29" spans="1:5" x14ac:dyDescent="0.2">
      <c r="A29" s="61">
        <v>1241</v>
      </c>
      <c r="B29" s="57" t="s">
        <v>265</v>
      </c>
      <c r="C29" s="51">
        <v>27056832.890000001</v>
      </c>
    </row>
    <row r="30" spans="1:5" x14ac:dyDescent="0.2">
      <c r="A30" s="61">
        <v>1242</v>
      </c>
      <c r="B30" s="57" t="s">
        <v>266</v>
      </c>
      <c r="C30" s="51">
        <v>256003.31</v>
      </c>
    </row>
    <row r="31" spans="1:5" x14ac:dyDescent="0.2">
      <c r="A31" s="61">
        <v>1243</v>
      </c>
      <c r="B31" s="57" t="s">
        <v>267</v>
      </c>
      <c r="C31" s="51">
        <v>3546281.42</v>
      </c>
    </row>
    <row r="32" spans="1:5" x14ac:dyDescent="0.2">
      <c r="A32" s="61">
        <v>1244</v>
      </c>
      <c r="B32" s="57" t="s">
        <v>268</v>
      </c>
      <c r="C32" s="51">
        <v>70155012.879999995</v>
      </c>
    </row>
    <row r="33" spans="1:5" hidden="1" x14ac:dyDescent="0.2">
      <c r="A33" s="61">
        <v>1245</v>
      </c>
      <c r="B33" s="57" t="s">
        <v>269</v>
      </c>
      <c r="C33" s="51">
        <v>0</v>
      </c>
    </row>
    <row r="34" spans="1:5" x14ac:dyDescent="0.2">
      <c r="A34" s="61">
        <v>1246</v>
      </c>
      <c r="B34" s="57" t="s">
        <v>270</v>
      </c>
      <c r="C34" s="51">
        <v>70861588.609999999</v>
      </c>
    </row>
    <row r="35" spans="1:5" hidden="1" x14ac:dyDescent="0.2">
      <c r="A35" s="61">
        <v>1247</v>
      </c>
      <c r="B35" s="57" t="s">
        <v>271</v>
      </c>
      <c r="C35" s="51">
        <v>0</v>
      </c>
    </row>
    <row r="36" spans="1:5" hidden="1" x14ac:dyDescent="0.2">
      <c r="A36" s="61">
        <v>1248</v>
      </c>
      <c r="B36" s="57" t="s">
        <v>272</v>
      </c>
      <c r="C36" s="51">
        <v>0</v>
      </c>
    </row>
    <row r="37" spans="1:5" x14ac:dyDescent="0.2">
      <c r="A37" s="61">
        <v>1250</v>
      </c>
      <c r="B37" s="57" t="s">
        <v>276</v>
      </c>
      <c r="C37" s="51">
        <v>2631963.11</v>
      </c>
    </row>
    <row r="38" spans="1:5" x14ac:dyDescent="0.2">
      <c r="A38" s="61">
        <v>1251</v>
      </c>
      <c r="B38" s="57" t="s">
        <v>277</v>
      </c>
      <c r="C38" s="51">
        <v>2631963.11</v>
      </c>
    </row>
    <row r="39" spans="1:5" hidden="1" x14ac:dyDescent="0.2">
      <c r="A39" s="61">
        <v>1252</v>
      </c>
      <c r="B39" s="57" t="s">
        <v>278</v>
      </c>
      <c r="C39" s="51">
        <v>0</v>
      </c>
    </row>
    <row r="40" spans="1:5" hidden="1" x14ac:dyDescent="0.2">
      <c r="A40" s="61">
        <v>1253</v>
      </c>
      <c r="B40" s="57" t="s">
        <v>279</v>
      </c>
      <c r="C40" s="51">
        <v>0</v>
      </c>
    </row>
    <row r="41" spans="1:5" hidden="1" x14ac:dyDescent="0.2">
      <c r="A41" s="61">
        <v>1254</v>
      </c>
      <c r="B41" s="57" t="s">
        <v>280</v>
      </c>
      <c r="C41" s="51">
        <v>0</v>
      </c>
    </row>
    <row r="42" spans="1:5" hidden="1" x14ac:dyDescent="0.2">
      <c r="A42" s="61">
        <v>1259</v>
      </c>
      <c r="B42" s="57" t="s">
        <v>281</v>
      </c>
      <c r="C42" s="51">
        <v>0</v>
      </c>
    </row>
    <row r="44" spans="1:5" x14ac:dyDescent="0.2">
      <c r="A44" s="59" t="s">
        <v>551</v>
      </c>
      <c r="B44" s="59"/>
      <c r="C44" s="59"/>
      <c r="D44" s="59"/>
      <c r="E44" s="59"/>
    </row>
    <row r="45" spans="1:5" x14ac:dyDescent="0.2">
      <c r="A45" s="60" t="s">
        <v>7</v>
      </c>
      <c r="B45" s="60" t="s">
        <v>8</v>
      </c>
      <c r="C45" s="60" t="s">
        <v>496</v>
      </c>
      <c r="D45" s="60" t="s">
        <v>493</v>
      </c>
      <c r="E45" s="60"/>
    </row>
    <row r="46" spans="1:5" x14ac:dyDescent="0.2">
      <c r="A46" s="61">
        <v>5500</v>
      </c>
      <c r="B46" s="57" t="s">
        <v>175</v>
      </c>
      <c r="C46" s="51">
        <v>86151903.980000004</v>
      </c>
      <c r="D46" s="163">
        <f>SUM(D47:D80)</f>
        <v>140728869.40000001</v>
      </c>
    </row>
    <row r="47" spans="1:5" hidden="1" x14ac:dyDescent="0.2">
      <c r="A47" s="61">
        <v>5510</v>
      </c>
      <c r="B47" s="57" t="s">
        <v>176</v>
      </c>
      <c r="C47" s="51">
        <v>0</v>
      </c>
      <c r="D47" s="164">
        <v>0</v>
      </c>
    </row>
    <row r="48" spans="1:5" hidden="1" x14ac:dyDescent="0.2">
      <c r="A48" s="61">
        <v>5511</v>
      </c>
      <c r="B48" s="57" t="s">
        <v>177</v>
      </c>
      <c r="C48" s="51">
        <v>0</v>
      </c>
      <c r="D48" s="164">
        <v>0</v>
      </c>
    </row>
    <row r="49" spans="1:4" hidden="1" x14ac:dyDescent="0.2">
      <c r="A49" s="61">
        <v>5512</v>
      </c>
      <c r="B49" s="57" t="s">
        <v>178</v>
      </c>
      <c r="C49" s="51">
        <v>0</v>
      </c>
      <c r="D49" s="164">
        <v>0</v>
      </c>
    </row>
    <row r="50" spans="1:4" x14ac:dyDescent="0.2">
      <c r="A50" s="61">
        <v>5513</v>
      </c>
      <c r="B50" s="57" t="s">
        <v>179</v>
      </c>
      <c r="C50" s="51">
        <v>6717272.1500000004</v>
      </c>
      <c r="D50" s="165">
        <v>9007180.0600000005</v>
      </c>
    </row>
    <row r="51" spans="1:4" x14ac:dyDescent="0.2">
      <c r="A51" s="61">
        <v>5514</v>
      </c>
      <c r="B51" s="57" t="s">
        <v>180</v>
      </c>
      <c r="C51" s="51">
        <v>32226306.079999998</v>
      </c>
      <c r="D51" s="165">
        <v>41089771.669999994</v>
      </c>
    </row>
    <row r="52" spans="1:4" x14ac:dyDescent="0.2">
      <c r="A52" s="61">
        <v>5515</v>
      </c>
      <c r="B52" s="57" t="s">
        <v>181</v>
      </c>
      <c r="C52" s="51">
        <v>6859579.1900000004</v>
      </c>
      <c r="D52" s="165">
        <v>8934995.4399999995</v>
      </c>
    </row>
    <row r="53" spans="1:4" hidden="1" x14ac:dyDescent="0.2">
      <c r="A53" s="61">
        <v>5516</v>
      </c>
      <c r="B53" s="57" t="s">
        <v>182</v>
      </c>
      <c r="C53" s="51">
        <v>0</v>
      </c>
      <c r="D53" s="164">
        <v>0</v>
      </c>
    </row>
    <row r="54" spans="1:4" x14ac:dyDescent="0.2">
      <c r="A54" s="61">
        <v>5517</v>
      </c>
      <c r="B54" s="57" t="s">
        <v>183</v>
      </c>
      <c r="C54" s="51">
        <v>361859.79</v>
      </c>
      <c r="D54" s="165">
        <v>435811.27</v>
      </c>
    </row>
    <row r="55" spans="1:4" x14ac:dyDescent="0.2">
      <c r="A55" s="61">
        <v>5518</v>
      </c>
      <c r="B55" s="57" t="s">
        <v>184</v>
      </c>
      <c r="C55" s="51">
        <v>200548.08</v>
      </c>
      <c r="D55" s="164">
        <v>0</v>
      </c>
    </row>
    <row r="56" spans="1:4" hidden="1" x14ac:dyDescent="0.2">
      <c r="A56" s="61">
        <v>5520</v>
      </c>
      <c r="B56" s="57" t="s">
        <v>185</v>
      </c>
      <c r="C56" s="51">
        <v>0</v>
      </c>
      <c r="D56" s="164">
        <v>0</v>
      </c>
    </row>
    <row r="57" spans="1:4" hidden="1" x14ac:dyDescent="0.2">
      <c r="A57" s="61">
        <v>5521</v>
      </c>
      <c r="B57" s="57" t="s">
        <v>186</v>
      </c>
      <c r="C57" s="51">
        <v>0</v>
      </c>
      <c r="D57" s="164">
        <v>0</v>
      </c>
    </row>
    <row r="58" spans="1:4" hidden="1" x14ac:dyDescent="0.2">
      <c r="A58" s="61">
        <v>5522</v>
      </c>
      <c r="B58" s="57" t="s">
        <v>187</v>
      </c>
      <c r="C58" s="51">
        <v>0</v>
      </c>
      <c r="D58" s="164">
        <v>0</v>
      </c>
    </row>
    <row r="59" spans="1:4" hidden="1" x14ac:dyDescent="0.2">
      <c r="A59" s="61">
        <v>5530</v>
      </c>
      <c r="B59" s="57" t="s">
        <v>188</v>
      </c>
      <c r="C59" s="51">
        <v>0</v>
      </c>
      <c r="D59" s="164">
        <v>0</v>
      </c>
    </row>
    <row r="60" spans="1:4" hidden="1" x14ac:dyDescent="0.2">
      <c r="A60" s="61">
        <v>5531</v>
      </c>
      <c r="B60" s="57" t="s">
        <v>189</v>
      </c>
      <c r="C60" s="51">
        <v>0</v>
      </c>
      <c r="D60" s="164">
        <v>0</v>
      </c>
    </row>
    <row r="61" spans="1:4" hidden="1" x14ac:dyDescent="0.2">
      <c r="A61" s="61">
        <v>5532</v>
      </c>
      <c r="B61" s="57" t="s">
        <v>190</v>
      </c>
      <c r="C61" s="51">
        <v>0</v>
      </c>
      <c r="D61" s="164">
        <v>0</v>
      </c>
    </row>
    <row r="62" spans="1:4" hidden="1" x14ac:dyDescent="0.2">
      <c r="A62" s="61">
        <v>5533</v>
      </c>
      <c r="B62" s="57" t="s">
        <v>191</v>
      </c>
      <c r="C62" s="51">
        <v>0</v>
      </c>
      <c r="D62" s="164">
        <v>0</v>
      </c>
    </row>
    <row r="63" spans="1:4" hidden="1" x14ac:dyDescent="0.2">
      <c r="A63" s="61">
        <v>5534</v>
      </c>
      <c r="B63" s="57" t="s">
        <v>192</v>
      </c>
      <c r="C63" s="51">
        <v>0</v>
      </c>
      <c r="D63" s="164">
        <v>0</v>
      </c>
    </row>
    <row r="64" spans="1:4" hidden="1" x14ac:dyDescent="0.2">
      <c r="A64" s="61">
        <v>5535</v>
      </c>
      <c r="B64" s="57" t="s">
        <v>193</v>
      </c>
      <c r="C64" s="51">
        <v>0</v>
      </c>
      <c r="D64" s="164">
        <v>0</v>
      </c>
    </row>
    <row r="65" spans="1:4" hidden="1" x14ac:dyDescent="0.2">
      <c r="A65" s="61">
        <v>5540</v>
      </c>
      <c r="B65" s="57" t="s">
        <v>194</v>
      </c>
      <c r="C65" s="51">
        <v>0</v>
      </c>
      <c r="D65" s="164">
        <v>0</v>
      </c>
    </row>
    <row r="66" spans="1:4" hidden="1" x14ac:dyDescent="0.2">
      <c r="A66" s="61">
        <v>5541</v>
      </c>
      <c r="B66" s="57" t="s">
        <v>194</v>
      </c>
      <c r="C66" s="51">
        <v>0</v>
      </c>
      <c r="D66" s="164">
        <v>0</v>
      </c>
    </row>
    <row r="67" spans="1:4" hidden="1" x14ac:dyDescent="0.2">
      <c r="A67" s="61">
        <v>5550</v>
      </c>
      <c r="B67" s="57" t="s">
        <v>195</v>
      </c>
      <c r="C67" s="51">
        <v>0</v>
      </c>
      <c r="D67" s="164">
        <v>0</v>
      </c>
    </row>
    <row r="68" spans="1:4" hidden="1" x14ac:dyDescent="0.2">
      <c r="A68" s="61">
        <v>5551</v>
      </c>
      <c r="B68" s="57" t="s">
        <v>195</v>
      </c>
      <c r="C68" s="51">
        <v>0</v>
      </c>
      <c r="D68" s="164">
        <v>0</v>
      </c>
    </row>
    <row r="69" spans="1:4" hidden="1" x14ac:dyDescent="0.2">
      <c r="A69" s="61">
        <v>5590</v>
      </c>
      <c r="B69" s="57" t="s">
        <v>196</v>
      </c>
      <c r="C69" s="51">
        <v>0</v>
      </c>
      <c r="D69" s="164">
        <v>0</v>
      </c>
    </row>
    <row r="70" spans="1:4" hidden="1" x14ac:dyDescent="0.2">
      <c r="A70" s="61">
        <v>5591</v>
      </c>
      <c r="B70" s="57" t="s">
        <v>197</v>
      </c>
      <c r="C70" s="51">
        <v>0</v>
      </c>
      <c r="D70" s="164">
        <v>0</v>
      </c>
    </row>
    <row r="71" spans="1:4" hidden="1" x14ac:dyDescent="0.2">
      <c r="A71" s="61">
        <v>5592</v>
      </c>
      <c r="B71" s="57" t="s">
        <v>198</v>
      </c>
      <c r="C71" s="51">
        <v>0</v>
      </c>
      <c r="D71" s="164">
        <v>0</v>
      </c>
    </row>
    <row r="72" spans="1:4" hidden="1" x14ac:dyDescent="0.2">
      <c r="A72" s="61">
        <v>5593</v>
      </c>
      <c r="B72" s="57" t="s">
        <v>199</v>
      </c>
      <c r="C72" s="51">
        <v>0</v>
      </c>
      <c r="D72" s="164">
        <v>0</v>
      </c>
    </row>
    <row r="73" spans="1:4" hidden="1" x14ac:dyDescent="0.2">
      <c r="A73" s="61">
        <v>5594</v>
      </c>
      <c r="B73" s="57" t="s">
        <v>200</v>
      </c>
      <c r="C73" s="51">
        <v>0</v>
      </c>
      <c r="D73" s="164">
        <v>0</v>
      </c>
    </row>
    <row r="74" spans="1:4" hidden="1" x14ac:dyDescent="0.2">
      <c r="A74" s="61">
        <v>5595</v>
      </c>
      <c r="B74" s="57" t="s">
        <v>201</v>
      </c>
      <c r="C74" s="51">
        <v>0</v>
      </c>
      <c r="D74" s="164">
        <v>0</v>
      </c>
    </row>
    <row r="75" spans="1:4" hidden="1" x14ac:dyDescent="0.2">
      <c r="A75" s="61">
        <v>5596</v>
      </c>
      <c r="B75" s="57" t="s">
        <v>91</v>
      </c>
      <c r="C75" s="51">
        <v>0</v>
      </c>
      <c r="D75" s="164">
        <v>0</v>
      </c>
    </row>
    <row r="76" spans="1:4" hidden="1" x14ac:dyDescent="0.2">
      <c r="A76" s="61">
        <v>5597</v>
      </c>
      <c r="B76" s="57" t="s">
        <v>202</v>
      </c>
      <c r="C76" s="51">
        <v>0</v>
      </c>
      <c r="D76" s="164">
        <v>0</v>
      </c>
    </row>
    <row r="77" spans="1:4" x14ac:dyDescent="0.2">
      <c r="A77" s="61">
        <v>5599</v>
      </c>
      <c r="B77" s="57" t="s">
        <v>203</v>
      </c>
      <c r="C77" s="51">
        <v>39786338.689999998</v>
      </c>
      <c r="D77" s="165">
        <v>72038861.969999999</v>
      </c>
    </row>
    <row r="78" spans="1:4" hidden="1" x14ac:dyDescent="0.2">
      <c r="A78" s="61">
        <v>5600</v>
      </c>
      <c r="B78" s="57" t="s">
        <v>204</v>
      </c>
      <c r="C78" s="51">
        <v>0</v>
      </c>
      <c r="D78" s="164">
        <v>0</v>
      </c>
    </row>
    <row r="79" spans="1:4" hidden="1" x14ac:dyDescent="0.2">
      <c r="A79" s="61">
        <v>5610</v>
      </c>
      <c r="B79" s="57" t="s">
        <v>205</v>
      </c>
      <c r="C79" s="51">
        <v>0</v>
      </c>
      <c r="D79" s="164">
        <v>0</v>
      </c>
    </row>
    <row r="80" spans="1:4" x14ac:dyDescent="0.2">
      <c r="A80" s="61">
        <v>5611</v>
      </c>
      <c r="B80" s="57" t="s">
        <v>206</v>
      </c>
      <c r="C80" s="51">
        <v>0</v>
      </c>
      <c r="D80" s="165">
        <v>9222248.9900000002</v>
      </c>
    </row>
    <row r="81" spans="2:4" x14ac:dyDescent="0.2">
      <c r="D81" s="165"/>
    </row>
    <row r="83" spans="2:4" x14ac:dyDescent="0.2">
      <c r="B83" s="135"/>
      <c r="C83" s="137"/>
      <c r="D83" s="137"/>
    </row>
    <row r="84" spans="2:4" x14ac:dyDescent="0.2">
      <c r="B84" s="140"/>
      <c r="C84" s="140"/>
      <c r="D84" s="162"/>
    </row>
    <row r="85" spans="2:4" x14ac:dyDescent="0.2">
      <c r="B85" s="141"/>
      <c r="C85" s="141"/>
    </row>
    <row r="86" spans="2:4" x14ac:dyDescent="0.2">
      <c r="B86" s="140"/>
      <c r="C86" s="140"/>
    </row>
    <row r="87" spans="2:4" x14ac:dyDescent="0.2">
      <c r="B87" s="141"/>
      <c r="C87" s="142"/>
    </row>
    <row r="88" spans="2:4" x14ac:dyDescent="0.2">
      <c r="B88" s="141"/>
      <c r="C88" s="173"/>
      <c r="D88" s="173"/>
    </row>
    <row r="89" spans="2:4" x14ac:dyDescent="0.2">
      <c r="B89" s="141"/>
      <c r="C89" s="143"/>
    </row>
    <row r="90" spans="2:4" x14ac:dyDescent="0.2">
      <c r="B90" s="140"/>
      <c r="C90" s="140"/>
      <c r="D90" s="162"/>
    </row>
    <row r="91" spans="2:4" x14ac:dyDescent="0.2">
      <c r="B91" s="144"/>
      <c r="C91" s="140"/>
      <c r="D91" s="162"/>
    </row>
    <row r="92" spans="2:4" x14ac:dyDescent="0.2">
      <c r="B92" s="140"/>
      <c r="C92" s="140"/>
      <c r="D92" s="162"/>
    </row>
    <row r="93" spans="2:4" x14ac:dyDescent="0.2">
      <c r="B93" s="140"/>
      <c r="C93" s="140"/>
      <c r="D93" s="162"/>
    </row>
    <row r="94" spans="2:4" x14ac:dyDescent="0.2">
      <c r="B94" s="140"/>
      <c r="C94" s="140"/>
      <c r="D94" s="162"/>
    </row>
    <row r="95" spans="2:4" x14ac:dyDescent="0.2">
      <c r="B95" s="140"/>
      <c r="C95" s="140"/>
      <c r="D95" s="162"/>
    </row>
    <row r="96" spans="2:4" x14ac:dyDescent="0.2">
      <c r="B96" s="140"/>
      <c r="C96" s="140"/>
      <c r="D96" s="16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10" customWidth="1"/>
    <col min="2" max="2" width="124.28515625" style="8" customWidth="1"/>
    <col min="3" max="3" width="11.42578125" style="10" customWidth="1"/>
    <col min="4" max="16384" width="11.42578125" style="10"/>
  </cols>
  <sheetData>
    <row r="2" spans="1:2" ht="15" customHeight="1" x14ac:dyDescent="0.2">
      <c r="A2" s="27" t="s">
        <v>338</v>
      </c>
      <c r="B2" s="24" t="s">
        <v>339</v>
      </c>
    </row>
    <row r="3" spans="1:2" x14ac:dyDescent="0.2">
      <c r="B3" s="4"/>
    </row>
    <row r="4" spans="1:2" ht="14.1" customHeight="1" x14ac:dyDescent="0.2">
      <c r="A4" s="35" t="s">
        <v>429</v>
      </c>
      <c r="B4" s="28" t="s">
        <v>341</v>
      </c>
    </row>
    <row r="5" spans="1:2" ht="14.1" customHeight="1" x14ac:dyDescent="0.2">
      <c r="B5" s="28" t="s">
        <v>342</v>
      </c>
    </row>
    <row r="6" spans="1:2" ht="14.1" customHeight="1" x14ac:dyDescent="0.2">
      <c r="B6" s="28" t="s">
        <v>443</v>
      </c>
    </row>
    <row r="7" spans="1:2" ht="14.1" customHeight="1" x14ac:dyDescent="0.2">
      <c r="B7" s="28" t="s">
        <v>444</v>
      </c>
    </row>
    <row r="8" spans="1:2" ht="14.1" customHeight="1" x14ac:dyDescent="0.2">
      <c r="B8" s="28" t="s">
        <v>445</v>
      </c>
    </row>
    <row r="9" spans="1:2" x14ac:dyDescent="0.2">
      <c r="B9" s="3"/>
    </row>
    <row r="10" spans="1:2" ht="15" customHeight="1" x14ac:dyDescent="0.2">
      <c r="A10" s="35" t="s">
        <v>431</v>
      </c>
      <c r="B10" s="25" t="s">
        <v>446</v>
      </c>
    </row>
    <row r="11" spans="1:2" ht="15" customHeight="1" x14ac:dyDescent="0.2">
      <c r="B11" s="25" t="s">
        <v>447</v>
      </c>
    </row>
    <row r="12" spans="1:2" ht="15" customHeight="1" x14ac:dyDescent="0.2">
      <c r="B12" s="40" t="s">
        <v>448</v>
      </c>
    </row>
    <row r="13" spans="1:2" x14ac:dyDescent="0.2">
      <c r="B13" s="39"/>
    </row>
    <row r="14" spans="1:2" ht="15" customHeight="1" x14ac:dyDescent="0.2">
      <c r="A14" s="35" t="s">
        <v>433</v>
      </c>
      <c r="B14" s="28" t="s">
        <v>443</v>
      </c>
    </row>
    <row r="15" spans="1:2" ht="15" customHeight="1" x14ac:dyDescent="0.2">
      <c r="B15" s="28" t="s">
        <v>444</v>
      </c>
    </row>
    <row r="16" spans="1:2" x14ac:dyDescent="0.2">
      <c r="B16" s="39"/>
    </row>
    <row r="17" spans="2:2" x14ac:dyDescent="0.2">
      <c r="B17" s="39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Conciliacion_Eg!Área_de_impresión</vt:lpstr>
      <vt:lpstr>Conciliacion_Ig!Área_de_impresión</vt:lpstr>
      <vt:lpstr>EA!Área_de_impresión</vt:lpstr>
      <vt:lpstr>EFE!Área_de_impresión</vt:lpstr>
      <vt:lpstr>ESF!Área_de_impresión</vt:lpstr>
      <vt:lpstr>Memoria!Área_de_impresión</vt:lpstr>
      <vt:lpstr>VHP!Área_de_impresión</vt:lpstr>
      <vt:lpstr>Memoria!Títulos_a_imprimir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2018-10-05T14:02:42Z</cp:lastPrinted>
  <dcterms:created xsi:type="dcterms:W3CDTF">2012-12-11T20:36:24Z</dcterms:created>
  <dcterms:modified xsi:type="dcterms:W3CDTF">2018-11-05T16:02:55Z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