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0490" windowHeight="6885"/>
  </bookViews>
  <sheets>
    <sheet name="IR" sheetId="5" r:id="rId1"/>
    <sheet name="Instructivo_IR" sheetId="8" r:id="rId2"/>
    <sheet name="Hoja1" sheetId="7" state="hidden" r:id="rId3"/>
  </sheets>
  <definedNames>
    <definedName name="_ftn1" localSheetId="0">IR!#REF!</definedName>
    <definedName name="_ftnref1" localSheetId="0">IR!#REF!</definedName>
    <definedName name="_xlnm.Print_Area" localSheetId="0">IR!$A$1:$W$76</definedName>
    <definedName name="_xlnm.Print_Titles" localSheetId="0">IR!$1:$4</definedName>
  </definedNames>
  <calcPr calcId="1456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67" i="5" l="1"/>
  <c r="U67" i="5"/>
  <c r="V66" i="5"/>
  <c r="U66" i="5"/>
  <c r="V64" i="5"/>
  <c r="U64" i="5"/>
  <c r="J64" i="5"/>
  <c r="I64" i="5"/>
  <c r="H64" i="5"/>
  <c r="G64" i="5"/>
  <c r="V62" i="5"/>
  <c r="U62" i="5"/>
  <c r="V61" i="5"/>
  <c r="U61" i="5"/>
  <c r="V60" i="5"/>
  <c r="U60" i="5"/>
  <c r="V58" i="5"/>
  <c r="U58" i="5"/>
  <c r="J58" i="5"/>
  <c r="I58" i="5"/>
  <c r="H58" i="5"/>
  <c r="G58" i="5"/>
  <c r="V56" i="5"/>
  <c r="U56" i="5"/>
  <c r="V55" i="5"/>
  <c r="U55" i="5"/>
  <c r="V54" i="5"/>
  <c r="U54" i="5"/>
  <c r="V53" i="5"/>
  <c r="U53" i="5"/>
  <c r="V52" i="5"/>
  <c r="U52" i="5"/>
  <c r="V50" i="5"/>
  <c r="U50" i="5"/>
  <c r="J50" i="5"/>
  <c r="I50" i="5"/>
  <c r="H50" i="5"/>
  <c r="G50" i="5"/>
  <c r="V48" i="5"/>
  <c r="U48" i="5"/>
  <c r="V47" i="5"/>
  <c r="U47" i="5"/>
  <c r="V46" i="5"/>
  <c r="U46" i="5"/>
  <c r="V44" i="5"/>
  <c r="U44" i="5"/>
  <c r="J44" i="5"/>
  <c r="I44" i="5"/>
  <c r="H44" i="5"/>
  <c r="G44" i="5"/>
  <c r="V42" i="5"/>
  <c r="U42" i="5"/>
  <c r="V41" i="5"/>
  <c r="U41" i="5"/>
  <c r="U40" i="5"/>
  <c r="V39" i="5"/>
  <c r="U39" i="5"/>
  <c r="V37" i="5"/>
  <c r="U37" i="5"/>
  <c r="J37" i="5"/>
  <c r="I37" i="5"/>
  <c r="H37" i="5"/>
  <c r="G37" i="5"/>
  <c r="V35" i="5"/>
  <c r="U35" i="5"/>
  <c r="V34" i="5"/>
  <c r="U34" i="5"/>
  <c r="V33" i="5"/>
  <c r="U33" i="5"/>
  <c r="V32" i="5"/>
  <c r="U32" i="5"/>
  <c r="V30" i="5"/>
  <c r="U30" i="5"/>
  <c r="J30" i="5"/>
  <c r="I30" i="5"/>
  <c r="H30" i="5"/>
  <c r="G30" i="5"/>
  <c r="V28" i="5"/>
  <c r="U28" i="5"/>
  <c r="V27" i="5"/>
  <c r="U27" i="5"/>
  <c r="V26" i="5"/>
  <c r="U26" i="5"/>
  <c r="V25" i="5"/>
  <c r="U25" i="5"/>
  <c r="V24" i="5"/>
  <c r="U24" i="5"/>
  <c r="V23" i="5"/>
  <c r="U23" i="5"/>
  <c r="V22" i="5"/>
  <c r="U22" i="5"/>
  <c r="V21" i="5"/>
  <c r="U21" i="5"/>
  <c r="V20" i="5"/>
  <c r="U20" i="5"/>
  <c r="V19" i="5"/>
  <c r="U19" i="5"/>
  <c r="V18" i="5"/>
  <c r="U18" i="5"/>
  <c r="V17" i="5"/>
  <c r="U17" i="5"/>
  <c r="V15" i="5"/>
  <c r="U15" i="5"/>
  <c r="J15" i="5"/>
  <c r="I15" i="5"/>
  <c r="H15" i="5"/>
  <c r="G15" i="5"/>
  <c r="V13" i="5"/>
  <c r="U13" i="5"/>
  <c r="V12" i="5"/>
  <c r="U12" i="5"/>
  <c r="V11" i="5"/>
  <c r="U11" i="5"/>
  <c r="V10" i="5"/>
  <c r="U10" i="5"/>
  <c r="V8" i="5"/>
  <c r="U8" i="5"/>
  <c r="J8" i="5"/>
  <c r="I8" i="5"/>
  <c r="H8" i="5"/>
  <c r="G8" i="5"/>
  <c r="V6" i="5"/>
  <c r="U6" i="5"/>
  <c r="V5" i="5"/>
  <c r="U5" i="5"/>
</calcChain>
</file>

<file path=xl/sharedStrings.xml><?xml version="1.0" encoding="utf-8"?>
<sst xmlns="http://schemas.openxmlformats.org/spreadsheetml/2006/main" count="684" uniqueCount="262">
  <si>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</si>
  <si>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</si>
  <si>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</si>
  <si>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</si>
  <si>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</si>
  <si>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</si>
  <si>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</si>
  <si>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</si>
  <si>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</si>
  <si>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</si>
  <si>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</si>
  <si>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</si>
  <si>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</si>
  <si>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</si>
  <si>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</si>
  <si>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</si>
  <si>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</si>
  <si>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</si>
  <si>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</si>
  <si>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</si>
  <si>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</si>
  <si>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</si>
  <si>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</si>
  <si>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</si>
  <si>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</si>
  <si>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</si>
  <si>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</si>
  <si>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</si>
  <si>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</si>
  <si>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</si>
  <si>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</si>
  <si>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</si>
  <si>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</si>
  <si>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</si>
  <si>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</si>
  <si>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</si>
  <si>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</si>
  <si>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</si>
  <si>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</si>
  <si>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</si>
  <si>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</si>
  <si>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</si>
  <si>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</si>
  <si>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</si>
  <si>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</si>
  <si>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</si>
  <si>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</si>
  <si>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</si>
  <si>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</si>
  <si>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</si>
  <si>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</si>
  <si>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</si>
  <si>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</si>
  <si>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</si>
  <si>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</si>
  <si>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</si>
  <si>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</si>
  <si>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</si>
  <si>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</si>
  <si>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</si>
  <si>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</si>
  <si>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</si>
  <si>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</si>
  <si>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</si>
  <si>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</si>
  <si>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</si>
  <si>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</si>
  <si>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</si>
  <si>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</si>
  <si>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</si>
  <si>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</si>
  <si>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</si>
  <si>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</si>
  <si>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</si>
  <si>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</si>
  <si>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</si>
  <si>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</si>
  <si>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</si>
  <si>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</si>
  <si>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</si>
  <si>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</si>
  <si>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</si>
  <si>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</si>
  <si>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</si>
  <si>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</si>
  <si>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</si>
  <si>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DRENAJE Y ALCANTARILLADO</t>
  </si>
  <si>
    <t xml:space="preserve">SANEAMIENTO </t>
  </si>
  <si>
    <t>RECURSO AGUA</t>
  </si>
  <si>
    <t>COBERTURA DE LOS SERVICIOS</t>
  </si>
  <si>
    <t>RECURSOS FINANCIEROS</t>
  </si>
  <si>
    <t>PLANEACIÓN Y ADMINISTRACIÓN</t>
  </si>
  <si>
    <t>CAPITAL HUMANO</t>
  </si>
  <si>
    <t>JUNTA DE AGUA POTABLE, DRENAJE, ALCANTARILLADO Y SANEAMIENTO DEL MUNICIPIO DE IRAPUATO, GTO.</t>
  </si>
  <si>
    <t>SI</t>
  </si>
  <si>
    <t>LA CONSTRUCCIÓN DE UNA RED PLUVIAL CONTRIBUYÓ AL DESALOJO DE LAS AGUAS PLUVIALES, SE AMINORARON LOS RIESGOS DE ENFERMEDADES EN LOS HABITANTES ADEMÁS DE GARANTIZAR LA SEGURIDAD PATRIMONIAL DE LOS MISMOS, Y ASÍ TAMBIÉN AUMENTARON DE VIDA ÚTIL DE LAS LÍNEAS EXISTENTES, PUES LOS VOLÚMENES CONDUCIDOS PARA AGUAS NEGRAS SON MUCHO MENORES QUE LOS DESALOJADOS POR LA CAPTACIÓN DE LAS AGUAS DE LLUVIA, AUNADO A ESTO  ESTAN CONSOLIDADAS LAS POLÍTICAS Y EL SISTEMA DE CALIFICACIÓN DEL NIVEL DE SERVICIO PERMITE BRINDAR UNA ATENCIÓN PRIORITARIA DE MANTENIMIENTOS Y OPTIMIZACIÓN</t>
  </si>
  <si>
    <t>LOS FOCOS DE INFECCIÓN DE LOS SISTEMAS DE DRENAJE DANDO SANEAMIENTO AL AGUA RESIDUAL SE ENCUENTRAN DISMINUIDOS, DE ACUERDO A LA NORMATIVA APLICABLE; ADEMÁS DE CONSTRUCIÓN SISTEMAS DE SANEAMIENTO OPERADOS DE MANERA EFICIENTE DE ACUERDO A LAS CONDICIONES PARTICULARES DE DESCARGA MEADIANTE EL SISTEMA DE GESTIÓN ESTABLECIDO</t>
  </si>
  <si>
    <t>EL USO SUSTENTABLE DEL AGUA ESTA ASEGURADO, ES DECIR, NO PODEMOS DEJAR DE EXTRAER, SIN EMBARGO PODEMOS BUSCAR EL PUNTO DE EQUILIBRIO ENTRE EL VOLUMEN LEGAL, DISMINUCIÓN DEL CONSUMO, RECARGA DE ACUÍFEROS Y BÚSQUEDA DE FUENTES DE ABASTECIMIENTO ALTERNAS; POLÍTICAS Y ESTRATÉGIAS DE REDUCCIÓN Y OPTIMIZACIÓN DE VOLUMENES DE EXTRACCIÓN DE AGUA POTABLE PARA LA PRESTACIÓN DEL SERVICIO QUE CONTRIBUYEN A SU CONSERVACIÓN Y EFICIENTE APROVECHAMIENTO SON IMPLEMENTADAS</t>
  </si>
  <si>
    <t>LA COBERTURA DE SERVICIOS DE AGUA, DRENAJE Y SANEAMIENTO EN LAS LOCALIDADES DEL MUNICIPIO SON FORTALECIDOS, LA POBLACIÓN ATENDIDA, AL INCORPORAR AL PADRÓN DE USUARIOS, LOS NUEVOS DESARROLLOS, USUARIOS CLANDESTINOS, FRACCIONAMIENTOS ADMINISTRADOS POR PARTICULARES Y DE COMUNIDADES RURALES HAN INCREMENTADO</t>
  </si>
  <si>
    <t>LAS POLÍTICAS Y ESTRATÉGIAS CON LA FINALIDAD DE SER UN ORGANISMO EFICIENTE Y AUTOSUFICIENTE, PARA GARANTIZAR LA DISPONIBILIDAD DE LOS SERVICIOS SON IMPLEMENTADAS, COMO SON: INGRESOS OPORTUNOS SON INCREMENTADOS POR PARTE DE LOS USUARIOS NUEVOS Y LOS EXISTENTES,ASÍ COMO LOS COSTOS DE INCORPORACIÓN, CONEXIONES Y SERVICIOS OPERATIVOS SON APLICADOS Y EJECUTADOS EN TIEMPOS</t>
  </si>
  <si>
    <t>EL ORGANISMO CUENTA CON UNA ADMINISTRACIÓN EFICIENTE Y TRANSPARENTE DEL PRESUPUESTO, POR LO QUE LOS COSTOS OPERATIVOS SE MANTIENEN Y LOS  CONTRATOS DE PRESTACIÓN DE SERVICIOS  PERMITEN AUMENTAR LAS EFICIENCIAS DE LA OPERACIÓN DEL ORGANISMO.</t>
  </si>
  <si>
    <t>EL CAPITAL HUMANO HA ENCAUSADO  SUS ESFUERZOS EN REFERENCIA AL MARCO DE DESARROLLO DE SUS TALENTOS, CON LO QUE CUMPLE EL PLAN DE TRABAJO ENFOCADO AL AUMENTO DE LA EFICIENCIA Y EFICACIA DEL ORGANISMO</t>
  </si>
  <si>
    <t>LOS SERVICIOS PÚBLICOS DE AGUA POTABLE, DRENAJE, ALCANTARILLADO Y SANEAMIENTO SON PROPORCIONADOS  A LA POBLACIÓN DEL MUNICIPIO DE IRAPUATO  Y GARANTIZAN CON ELLO EL DERECHO FUNDAMENTAL DE ACCESO A LOS MISMOS, CONTRIBUYENDO ASÍ A SU DESARROLLO SOSTENIBLE E INTEGRAL, BUSCANDO SIEMPRE LA SUSTENTABILIDAD DEL RECURSO AGUA.</t>
  </si>
  <si>
    <t>SERVICIOS PÚBLICOS DE AGUA POTABLE, DRENAJE, ALCANTARILLADO Y SANEAMIENTO A LA POBLACIÓN DEL MUNICIPIO DE IRAPUATO PROPORCIONADOS</t>
  </si>
  <si>
    <t>LOS NÍVELES DE SERVICIO DE AGUA POTABLE EN CABECERA MUNICIPAL SE HAN INCREMENTANDO Y LAS POLÍTICAS DE OPERACIÓN SON APLICADOS Y BRINDAN RESULTADOS POSITIVOS LOS CUALES SE VEN REFLEJADOS EN BENEFICIO DE LOS HABITANTES; LAS COLONIAS Y COMUNIDADES QUE ACTUALMENTE ADMINISTRA JAPAMI Y A TODOS LOS FRACCIONAMIENTOS Y COMUNIDADES QUE SE INCORPORARAN, SE ENCUENTRAN EN UN SERVICIO ADECUADO MEDIDO EN UNA DOTACIÓN POR PERSONA DE 205 LITROS POR DÍA, EL AGUA ESTÉ DISPONIBLE LAS 24 HORAS DEL DÍA, ALCANZA UNA PRESIÓN EN DONDE AL MENOS SUPERAR LA ALTURA DE UN PISO Y ES TOTALMENTE POTABLE.</t>
  </si>
  <si>
    <t xml:space="preserve">SERVICIO DE AGUA POTABLE CONTINUIDAD </t>
  </si>
  <si>
    <t xml:space="preserve">SERVICIO DE AGUA POTABLE PRESIÓN  </t>
  </si>
  <si>
    <t xml:space="preserve">SERVICIO DE AGUA POTABLE CALIDAD </t>
  </si>
  <si>
    <t>SERVICIO DE AGUA POTABLE DOTACIÓN</t>
  </si>
  <si>
    <t>DRENAJE SANITARIO</t>
  </si>
  <si>
    <t>DRENAJE PLUVIAL</t>
  </si>
  <si>
    <t>AUTOMATIZACIÓN DE CÁRCAMOS</t>
  </si>
  <si>
    <t>DESALOJO POR GRAVEDAD</t>
  </si>
  <si>
    <t>SANEAMIENTO</t>
  </si>
  <si>
    <t>COBERTURA DE SERVICIO (AGUA POTABLE)</t>
  </si>
  <si>
    <t>COBERTURA DE SERVICIO (DRENAJE)</t>
  </si>
  <si>
    <t>COBERTURA DE SERVICIO (USUARIOS)</t>
  </si>
  <si>
    <t>DOTACIÓN</t>
  </si>
  <si>
    <t>CONTINUIDAD MÍNIMA</t>
  </si>
  <si>
    <t>PRESIÓN MÍNIMA</t>
  </si>
  <si>
    <t>CALIDAD (NÍVEL DE SERVICIO GENERAL)</t>
  </si>
  <si>
    <t>PUNTOS DE ENCHARCAMIENTO</t>
  </si>
  <si>
    <t>INSPECCIÓN DE TUBERÍAS</t>
  </si>
  <si>
    <t>RELACIÓN DIÁMETRO / TIRANTE</t>
  </si>
  <si>
    <t>RECTIFICACIÓN Y LIMPIEZA DE RÍOS Y CANALES</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</si>
  <si>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</si>
  <si>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</si>
  <si>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</si>
  <si>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</si>
  <si>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</si>
  <si>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</si>
  <si>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</si>
  <si>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</si>
  <si>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</si>
  <si>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</si>
  <si>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</si>
  <si>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</si>
  <si>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</si>
  <si>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</si>
  <si>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</si>
  <si>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USUARIOS TOTALES</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</si>
  <si>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</si>
  <si>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</si>
  <si>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</si>
  <si>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</si>
  <si>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</si>
  <si>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</si>
  <si>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</si>
  <si>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</si>
  <si>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</si>
  <si>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</si>
  <si>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EMPLEADOS TOTALES</t>
  </si>
  <si>
    <t>EMPLEADOS POR CADA 1000 TOMAS</t>
  </si>
  <si>
    <t>PROMEDIO DEL CUMPLIMIENTO DE LOS 4 PARÁMETROS POR USUARIO</t>
  </si>
  <si>
    <t>HORARIO MÍNIMO DE SERVICIO</t>
  </si>
  <si>
    <t>PRESIÓN MÍNIMA DE SERVICIO</t>
  </si>
  <si>
    <t>(NO. DE USUARIOS DE LAS COLONIAS QUE CUMPLEN CON EL PARÁMETRO)/ TOTAL DE USUARIOS</t>
  </si>
  <si>
    <t>EXTRACCIÓN PROMEDIO DIARIA / HABITANTES CON SERVICIO DE AGUA POTABLE DEL MUNICIPIO</t>
  </si>
  <si>
    <t>(PUNTOS DE ENCHARCAMIENTO PROGRAMADOS / PUNTOS DE ENCARCAMIENTOS ATENDIDOS)*100</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</si>
  <si>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</si>
  <si>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</si>
  <si>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</si>
  <si>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</si>
  <si>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</si>
  <si>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</si>
  <si>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</si>
  <si>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</si>
  <si>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</si>
  <si>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</si>
  <si>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</si>
  <si>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</si>
  <si>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LTS/HAB/DÍA</t>
  </si>
  <si>
    <t>USUARIOS CON SERVICIO MEDIDO / USUARIOS TOTALES</t>
  </si>
  <si>
    <t>(NO. DE MACROMEDIDORES FUNCIONANDO/ NO. DE MACROMEDIDORES INSTALADOS)</t>
  </si>
  <si>
    <t>CONSUMO PROMEDIO DE UN HABITANTE POR DIA CON SERVICIO ÓPTIMO</t>
  </si>
  <si>
    <t>(USUARIOS CONTRATADOS / USUARIOS PROGRAMADOS)</t>
  </si>
  <si>
    <t>(COBERTURA AL PERIODO / COBERTURA PROGRAMADA)</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</si>
  <si>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</si>
  <si>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</si>
  <si>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</si>
  <si>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</si>
  <si>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</si>
  <si>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</si>
  <si>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</si>
  <si>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</si>
  <si>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</si>
  <si>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</si>
  <si>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</si>
  <si>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</si>
  <si>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</si>
  <si>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VOLUMEN DE EXTRACCIÓN DIARIA / HABITANTES CON SERVICIO DE AGUA</t>
  </si>
  <si>
    <t>REDUCIR LOS PUNTOS DE ENCHARCAMIENTOS QUE SON ATENDIDOS POR EL ORGANISMO OPERADOR Y QUE PONEN EN RIESGO LA SEGURIDAD, PATRIMONIO Y/O MOVILIDAD</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</si>
  <si>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</si>
  <si>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</si>
  <si>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</si>
  <si>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</si>
  <si>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</si>
  <si>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</si>
  <si>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</si>
  <si>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</si>
  <si>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</si>
  <si>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</si>
  <si>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</si>
  <si>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</si>
  <si>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</si>
  <si>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CONSUMO PROMEDIO DE UN HABITANTE POR DIA</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</si>
  <si>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</si>
  <si>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</si>
  <si>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CONSUMO PROMEDIO DE UN HABITANTE POR DIA CON UN SERVICIO DE 24 HORAS Y MÁS DE 1KG/CM2 DE PRESIÓN.</t>
  </si>
  <si>
    <t>NUEVOS USUARIOS INCORPORADOS AL ORGANISMO</t>
  </si>
  <si>
    <t>COBERTURA DE CRECIMIENTO DEL ORGANISMO EN EL SERVICIO DE AGUA POTABLE</t>
  </si>
  <si>
    <t>COBERTURA DE CRECIMIENTO DEL ORGANISMO EN EL SERVICIO DE DRENAJE</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</si>
  <si>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</si>
  <si>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</si>
  <si>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</si>
  <si>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</si>
  <si>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</si>
  <si>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</si>
  <si>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</si>
  <si>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</si>
  <si>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</si>
  <si>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</si>
  <si>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&gt;= 1</t>
  </si>
  <si>
    <t>&lt;= 0.5</t>
  </si>
  <si>
    <t>&lt;= 2.5</t>
  </si>
  <si>
    <t>&lt;= 0.15</t>
  </si>
  <si>
    <t>&lt;= 2.0</t>
  </si>
  <si>
    <t>&lt;= 3.0</t>
  </si>
  <si>
    <t>+1</t>
  </si>
  <si>
    <t>- 4</t>
  </si>
  <si>
    <t>+ 7%</t>
  </si>
  <si>
    <t>- 5%</t>
  </si>
  <si>
    <t>1,700 (97% cobertura)               *Censo INEGI 2010</t>
  </si>
  <si>
    <t>2,700 (95% cobertura)              *Censo INEGI 2010</t>
  </si>
  <si>
    <t>+2</t>
  </si>
  <si>
    <t>0-1</t>
  </si>
  <si>
    <t>HORAS</t>
  </si>
  <si>
    <t>KG/CM2</t>
  </si>
  <si>
    <t>NOMINAL</t>
  </si>
  <si>
    <t>PUNTOS</t>
  </si>
  <si>
    <t>MTS</t>
  </si>
  <si>
    <t>HRS</t>
  </si>
  <si>
    <t>CÁRCAMOS</t>
  </si>
  <si>
    <t>%</t>
  </si>
  <si>
    <t>DESCARGAS</t>
  </si>
  <si>
    <t>M3/AÑO</t>
  </si>
  <si>
    <t>AUTOMATIZACIONES</t>
  </si>
  <si>
    <t>MG/L</t>
  </si>
  <si>
    <t>PORCENTAJE</t>
  </si>
  <si>
    <t>MACROMEDIDORES</t>
  </si>
  <si>
    <t>NO.
 USUARIOS</t>
  </si>
  <si>
    <t>VIVIENDAS SIN SERVICIO</t>
  </si>
  <si>
    <t>$ MILLONES</t>
  </si>
  <si>
    <t>$/TOMA</t>
  </si>
  <si>
    <t>FRACCIONAMIENTOS</t>
  </si>
  <si>
    <t>PROGRAMA</t>
  </si>
  <si>
    <t>Bajo protesta de decir verdad declaramos que los Estados Financieros y sus notas, son razonablemente correctos y son responsabilidad del emisor.</t>
  </si>
  <si>
    <t>E</t>
  </si>
  <si>
    <t>SISTEMA DE AGUA POTABLE</t>
  </si>
  <si>
    <t>2.2.3</t>
  </si>
  <si>
    <t>MIN 0.0 / PROMEDIO  0.96</t>
  </si>
  <si>
    <t>JUNTA DE AGUA POTABLE, DRENAJE, ALCANTARILLADO Y SANEAMIENTO DEL MUNICIPIO DE IRAPUATO, GTO.
INDICADORES DE RESULTADOS
DEL 1 DE ENERO AL 31 DE DICIEMBRE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</si>
</sst>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0"/>
  </numFmts>
  <fonts count="15"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0"/>
      <color theme="1"/>
      <name val="Arial"/>
      <family val="2"/>
    </font>
    <font>
      <b/>
      <sz val="8"/>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9" fontId="12" fillId="0" borderId="0" applyFont="0" applyFill="0" applyBorder="0" applyAlignment="0" applyProtection="0"/>
    <xf numFmtId="43" fontId="12" fillId="0" borderId="0" applyFont="0" applyFill="0" applyBorder="0" applyAlignment="0" applyProtection="0"/>
  </cellStyleXfs>
  <cellXfs count="8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5" fillId="0" borderId="0" xfId="0" applyFont="1" applyAlignment="1">
      <alignment horizontal="justify" vertical="top" wrapText="1"/>
    </xf>
    <xf numFmtId="0" fontId="4" fillId="2" borderId="0" xfId="8" applyFont="1" applyFill="1" applyBorder="1" applyAlignment="1">
      <alignment horizontal="justify" vertical="top" wrapText="1"/>
    </xf>
    <xf numFmtId="0" fontId="6" fillId="0" borderId="0" xfId="0" applyFont="1" applyAlignment="1">
      <alignment horizontal="justify" vertical="top" wrapText="1"/>
    </xf>
    <xf numFmtId="0" fontId="4"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7" fillId="8" borderId="6" xfId="8" applyFont="1" applyFill="1" applyBorder="1" applyAlignment="1" applyProtection="1">
      <alignment horizontal="centerContinuous" vertical="center" wrapText="1"/>
      <protection locked="0"/>
    </xf>
    <xf numFmtId="0" fontId="7" fillId="8" borderId="6" xfId="8" applyFont="1" applyFill="1" applyBorder="1" applyAlignment="1" applyProtection="1">
      <alignment horizontal="center" vertical="center" wrapText="1"/>
      <protection locked="0"/>
    </xf>
    <xf numFmtId="0" fontId="7" fillId="8" borderId="3" xfId="8" applyFont="1" applyFill="1" applyBorder="1" applyAlignment="1" applyProtection="1">
      <alignment horizontal="center" vertical="center" wrapText="1"/>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3" fillId="0" borderId="0" xfId="0" applyFont="1" applyProtection="1">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0" xfId="0" applyFont="1" applyAlignment="1" applyProtection="1">
      <alignment horizontal="left"/>
      <protection locked="0"/>
    </xf>
    <xf numFmtId="0" fontId="7" fillId="5" borderId="4" xfId="0" applyFont="1" applyFill="1" applyBorder="1" applyAlignment="1">
      <alignment horizontal="centerContinuous"/>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7" borderId="4" xfId="0"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xf>
    <xf numFmtId="1" fontId="0" fillId="0" borderId="2" xfId="0" applyNumberFormat="1" applyFont="1" applyBorder="1" applyAlignment="1" applyProtection="1">
      <alignment horizontal="center" vertical="center" wrapText="1"/>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1" fontId="0" fillId="0" borderId="2" xfId="0"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justify" vertical="top" wrapText="1"/>
      <protection locked="0"/>
    </xf>
    <xf numFmtId="0" fontId="9" fillId="0" borderId="2" xfId="0" applyFont="1" applyFill="1" applyBorder="1" applyAlignment="1">
      <alignment horizontal="justify" vertical="top" wrapText="1"/>
    </xf>
    <xf numFmtId="0" fontId="0" fillId="0" borderId="2" xfId="0" applyFont="1" applyFill="1" applyBorder="1" applyProtection="1">
      <protection locked="0"/>
    </xf>
    <xf numFmtId="9" fontId="0" fillId="0" borderId="2" xfId="17" applyFont="1" applyFill="1" applyBorder="1" applyAlignment="1" applyProtection="1">
      <alignment horizontal="center" vertical="center"/>
      <protection locked="0"/>
    </xf>
    <xf numFmtId="2" fontId="0" fillId="0" borderId="2" xfId="0" applyNumberFormat="1" applyFont="1" applyFill="1" applyBorder="1" applyAlignment="1" applyProtection="1">
      <alignment horizontal="center" vertical="center"/>
      <protection locked="0"/>
    </xf>
    <xf numFmtId="1" fontId="0" fillId="0" borderId="2" xfId="0" applyNumberFormat="1" applyFont="1" applyFill="1" applyBorder="1" applyAlignment="1" applyProtection="1">
      <alignment horizontal="center" vertical="center"/>
      <protection locked="0"/>
    </xf>
    <xf numFmtId="165" fontId="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horizontal="justify" vertical="center"/>
      <protection locked="0"/>
    </xf>
    <xf numFmtId="0" fontId="0" fillId="0" borderId="2"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wrapText="1"/>
      <protection locked="0"/>
    </xf>
    <xf numFmtId="43" fontId="0" fillId="0" borderId="2" xfId="18" applyFont="1" applyFill="1" applyBorder="1" applyAlignment="1" applyProtection="1">
      <alignment horizontal="center" vertical="center"/>
      <protection locked="0"/>
    </xf>
    <xf numFmtId="43" fontId="0" fillId="0" borderId="2" xfId="18" applyFont="1" applyFill="1" applyBorder="1" applyAlignment="1" applyProtection="1">
      <alignment vertical="center"/>
      <protection locked="0"/>
    </xf>
    <xf numFmtId="0" fontId="0" fillId="0" borderId="0" xfId="0" applyProtection="1">
      <protection locked="0"/>
    </xf>
    <xf numFmtId="0" fontId="7" fillId="8" borderId="6" xfId="8" applyFont="1" applyFill="1" applyBorder="1" applyAlignment="1" applyProtection="1">
      <alignment vertical="center" wrapText="1"/>
      <protection locked="0"/>
    </xf>
    <xf numFmtId="0" fontId="10" fillId="0" borderId="2" xfId="0" applyFont="1" applyFill="1" applyBorder="1" applyAlignment="1" applyProtection="1">
      <alignment horizontal="center" vertical="center"/>
      <protection locked="0"/>
    </xf>
    <xf numFmtId="0" fontId="14" fillId="0" borderId="0" xfId="0" applyFont="1" applyAlignment="1">
      <alignment horizontal="center" vertical="center" wrapText="1"/>
    </xf>
    <xf numFmtId="2" fontId="10" fillId="0" borderId="2" xfId="0" applyNumberFormat="1" applyFont="1" applyFill="1" applyBorder="1" applyAlignment="1" applyProtection="1">
      <alignment horizontal="center" vertical="center"/>
      <protection locked="0"/>
    </xf>
    <xf numFmtId="3" fontId="10" fillId="0" borderId="2" xfId="0" applyNumberFormat="1" applyFont="1" applyFill="1" applyBorder="1" applyAlignment="1" applyProtection="1">
      <alignment horizontal="center" vertical="center"/>
      <protection locked="0"/>
    </xf>
    <xf numFmtId="0" fontId="7" fillId="9" borderId="5" xfId="16" applyFont="1" applyFill="1" applyBorder="1" applyAlignment="1">
      <alignment horizontal="center" vertical="center" wrapText="1"/>
    </xf>
    <xf numFmtId="0" fontId="7" fillId="9" borderId="6" xfId="16" applyFont="1" applyFill="1" applyBorder="1" applyAlignment="1">
      <alignment horizontal="center" vertical="center" wrapText="1"/>
    </xf>
    <xf numFmtId="0" fontId="7" fillId="6" borderId="5" xfId="8" applyFont="1" applyFill="1" applyBorder="1" applyAlignment="1" applyProtection="1">
      <alignment horizontal="center" vertical="center" wrapText="1"/>
      <protection locked="0"/>
    </xf>
    <xf numFmtId="0" fontId="7" fillId="6" borderId="6" xfId="8" applyFont="1" applyFill="1" applyBorder="1" applyAlignment="1" applyProtection="1">
      <alignment horizontal="center" vertical="center" wrapText="1"/>
      <protection locked="0"/>
    </xf>
    <xf numFmtId="0" fontId="7" fillId="6" borderId="3" xfId="8" applyFont="1" applyFill="1" applyBorder="1" applyAlignment="1" applyProtection="1">
      <alignment horizontal="center" vertical="center" wrapText="1"/>
      <protection locked="0"/>
    </xf>
    <xf numFmtId="0" fontId="7" fillId="8" borderId="5" xfId="8" applyFont="1" applyFill="1" applyBorder="1" applyAlignment="1" applyProtection="1">
      <alignment horizontal="center" vertical="center" wrapText="1"/>
      <protection locked="0"/>
    </xf>
    <xf numFmtId="0" fontId="7" fillId="8" borderId="6" xfId="8" applyFont="1" applyFill="1" applyBorder="1" applyAlignment="1" applyProtection="1">
      <alignment horizontal="center" vertical="center" wrapText="1"/>
      <protection locked="0"/>
    </xf>
  </cellXfs>
  <cellStyles count="19">
    <cellStyle name="Euro" xfId="1"/>
    <cellStyle name="Millares" xfId="18"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tabSelected="1" zoomScale="80" zoomScaleNormal="80" workbookViewId="0">
      <pane ySplit="4" topLeftCell="A5" activePane="bottomLeft" state="frozen"/>
      <selection activeCell="M1" sqref="M1"/>
      <selection pane="bottomLeft" activeCell="A16" sqref="A16"/>
    </sheetView>
  </sheetViews>
  <sheetFormatPr baseColWidth="10" defaultRowHeight="11.25" x14ac:dyDescent="0.2"/>
  <cols>
    <col min="1" max="1" width="16.33203125" style="3" customWidth="1"/>
    <col min="2" max="2" width="17.6640625" style="2" customWidth="1"/>
    <col min="3" max="3" width="33.1640625" style="2" customWidth="1"/>
    <col min="4" max="4" width="25.33203125" style="2" customWidth="1"/>
    <col min="5" max="5" width="74" style="2" customWidth="1"/>
    <col min="6" max="6" width="11.83203125" style="2" customWidth="1"/>
    <col min="7" max="7" width="15" style="2" bestFit="1" customWidth="1"/>
    <col min="8" max="8" width="16.33203125" style="2" customWidth="1"/>
    <col min="9" max="9" width="14.83203125" style="2" customWidth="1"/>
    <col min="10" max="10" width="15.5" style="2" customWidth="1"/>
    <col min="11" max="11" width="13" style="2" customWidth="1"/>
    <col min="12" max="12" width="17.6640625" style="2" customWidth="1"/>
    <col min="13" max="13" width="36.83203125" style="2" customWidth="1"/>
    <col min="14" max="14" width="23.5" style="2" customWidth="1"/>
    <col min="15" max="15" width="14.1640625" style="2" customWidth="1"/>
    <col min="16" max="16" width="32.6640625" style="2" customWidth="1"/>
    <col min="17" max="17" width="42.6640625" style="2" customWidth="1"/>
    <col min="18" max="18" width="14.5" style="2" customWidth="1"/>
    <col min="19" max="19" width="14.6640625" style="2" customWidth="1"/>
    <col min="20" max="20" width="12" style="49"/>
    <col min="21" max="21" width="17.83203125" style="20" customWidth="1"/>
    <col min="22" max="22" width="15.5" style="20" customWidth="1"/>
    <col min="23" max="23" width="16.6640625" style="21" customWidth="1"/>
    <col min="24" max="16384" width="12" style="3"/>
  </cols>
  <sheetData>
    <row r="1" spans="1:23" s="1" customFormat="1" ht="60" customHeight="1" x14ac:dyDescent="0.2">
      <c r="A1" s="82" t="s">
        <v>261</v>
      </c>
      <c r="B1" s="83"/>
      <c r="C1" s="83"/>
      <c r="D1" s="83"/>
      <c r="E1" s="83"/>
      <c r="F1" s="83"/>
      <c r="G1" s="83"/>
      <c r="H1" s="83"/>
      <c r="I1" s="72"/>
      <c r="J1" s="17"/>
      <c r="K1" s="82" t="s">
        <v>261</v>
      </c>
      <c r="L1" s="83"/>
      <c r="M1" s="83"/>
      <c r="N1" s="83"/>
      <c r="O1" s="83"/>
      <c r="P1" s="83"/>
      <c r="Q1" s="83"/>
      <c r="R1" s="83"/>
      <c r="S1" s="83"/>
      <c r="T1" s="18"/>
      <c r="U1" s="18"/>
      <c r="V1" s="18"/>
      <c r="W1" s="19"/>
    </row>
    <row r="2" spans="1:23" s="1" customFormat="1" ht="27" customHeight="1" x14ac:dyDescent="0.2">
      <c r="A2" s="26" t="s">
        <v>74</v>
      </c>
      <c r="B2" s="26"/>
      <c r="C2" s="26"/>
      <c r="D2" s="26"/>
      <c r="E2" s="26"/>
      <c r="F2" s="79" t="s">
        <v>2</v>
      </c>
      <c r="G2" s="80"/>
      <c r="H2" s="80"/>
      <c r="I2" s="80"/>
      <c r="J2" s="81"/>
      <c r="K2" s="27" t="s">
        <v>72</v>
      </c>
      <c r="L2" s="27"/>
      <c r="M2" s="27"/>
      <c r="N2" s="28" t="s">
        <v>73</v>
      </c>
      <c r="O2" s="28"/>
      <c r="P2" s="28"/>
      <c r="Q2" s="28"/>
      <c r="R2" s="28"/>
      <c r="S2" s="28"/>
      <c r="T2" s="29"/>
      <c r="U2" s="77" t="s">
        <v>55</v>
      </c>
      <c r="V2" s="78"/>
      <c r="W2" s="78"/>
    </row>
    <row r="3" spans="1:23" s="1" customFormat="1" ht="71.25" customHeight="1" x14ac:dyDescent="0.2">
      <c r="A3" s="31" t="s">
        <v>50</v>
      </c>
      <c r="B3" s="31" t="s">
        <v>49</v>
      </c>
      <c r="C3" s="31" t="s">
        <v>48</v>
      </c>
      <c r="D3" s="31" t="s">
        <v>47</v>
      </c>
      <c r="E3" s="31" t="s">
        <v>46</v>
      </c>
      <c r="F3" s="32" t="s">
        <v>45</v>
      </c>
      <c r="G3" s="32" t="s">
        <v>44</v>
      </c>
      <c r="H3" s="32" t="s">
        <v>43</v>
      </c>
      <c r="I3" s="33" t="s">
        <v>42</v>
      </c>
      <c r="J3" s="33" t="s">
        <v>41</v>
      </c>
      <c r="K3" s="34" t="s">
        <v>40</v>
      </c>
      <c r="L3" s="34" t="s">
        <v>39</v>
      </c>
      <c r="M3" s="34" t="s">
        <v>26</v>
      </c>
      <c r="N3" s="35" t="s">
        <v>38</v>
      </c>
      <c r="O3" s="35" t="s">
        <v>37</v>
      </c>
      <c r="P3" s="35" t="s">
        <v>36</v>
      </c>
      <c r="Q3" s="35" t="s">
        <v>85</v>
      </c>
      <c r="R3" s="35" t="s">
        <v>35</v>
      </c>
      <c r="S3" s="35" t="s">
        <v>34</v>
      </c>
      <c r="T3" s="35" t="s">
        <v>33</v>
      </c>
      <c r="U3" s="36" t="s">
        <v>54</v>
      </c>
      <c r="V3" s="37" t="s">
        <v>31</v>
      </c>
      <c r="W3" s="37" t="s">
        <v>71</v>
      </c>
    </row>
    <row r="4" spans="1:23" s="1" customFormat="1" ht="15" customHeight="1" x14ac:dyDescent="0.2">
      <c r="A4" s="38">
        <v>1</v>
      </c>
      <c r="B4" s="39">
        <v>2</v>
      </c>
      <c r="C4" s="38">
        <v>3</v>
      </c>
      <c r="D4" s="40">
        <v>4</v>
      </c>
      <c r="E4" s="38">
        <v>5</v>
      </c>
      <c r="F4" s="41">
        <v>6</v>
      </c>
      <c r="G4" s="41">
        <v>7</v>
      </c>
      <c r="H4" s="41">
        <v>8</v>
      </c>
      <c r="I4" s="42">
        <v>9</v>
      </c>
      <c r="J4" s="42">
        <v>10</v>
      </c>
      <c r="K4" s="43">
        <v>11</v>
      </c>
      <c r="L4" s="43">
        <v>12</v>
      </c>
      <c r="M4" s="43">
        <v>13</v>
      </c>
      <c r="N4" s="44">
        <v>14</v>
      </c>
      <c r="O4" s="44">
        <v>15</v>
      </c>
      <c r="P4" s="44">
        <v>16</v>
      </c>
      <c r="Q4" s="44">
        <v>17</v>
      </c>
      <c r="R4" s="44">
        <v>18</v>
      </c>
      <c r="S4" s="44">
        <v>19</v>
      </c>
      <c r="T4" s="44">
        <v>20</v>
      </c>
      <c r="U4" s="30">
        <v>21</v>
      </c>
      <c r="V4" s="30">
        <v>22</v>
      </c>
      <c r="W4" s="30">
        <v>23</v>
      </c>
    </row>
    <row r="5" spans="1:23" ht="21" customHeight="1" x14ac:dyDescent="0.2">
      <c r="A5" s="56" t="s">
        <v>257</v>
      </c>
      <c r="B5" s="67"/>
      <c r="C5" s="67" t="s">
        <v>258</v>
      </c>
      <c r="D5" s="54" t="s">
        <v>259</v>
      </c>
      <c r="E5" s="68" t="s">
        <v>93</v>
      </c>
      <c r="F5" s="69"/>
      <c r="G5" s="69"/>
      <c r="H5" s="69"/>
      <c r="I5" s="69"/>
      <c r="J5" s="69"/>
      <c r="K5" s="56" t="s">
        <v>94</v>
      </c>
      <c r="L5" s="56" t="s">
        <v>27</v>
      </c>
      <c r="M5" s="65" t="s">
        <v>102</v>
      </c>
      <c r="N5" s="57" t="s">
        <v>117</v>
      </c>
      <c r="O5" s="56" t="s">
        <v>27</v>
      </c>
      <c r="P5" s="58" t="s">
        <v>153</v>
      </c>
      <c r="Q5" s="58" t="s">
        <v>186</v>
      </c>
      <c r="R5" s="55">
        <v>0.81</v>
      </c>
      <c r="S5" s="55">
        <v>0</v>
      </c>
      <c r="T5" s="73">
        <v>0.71</v>
      </c>
      <c r="U5" s="50">
        <f>T5</f>
        <v>0.71</v>
      </c>
      <c r="V5" s="50">
        <f>R5</f>
        <v>0.81</v>
      </c>
      <c r="W5" s="51" t="s">
        <v>235</v>
      </c>
    </row>
    <row r="6" spans="1:23" ht="21" customHeight="1" x14ac:dyDescent="0.2">
      <c r="A6" s="56" t="s">
        <v>257</v>
      </c>
      <c r="B6" s="67"/>
      <c r="C6" s="67" t="s">
        <v>258</v>
      </c>
      <c r="D6" s="54" t="s">
        <v>259</v>
      </c>
      <c r="E6" s="68" t="s">
        <v>93</v>
      </c>
      <c r="F6" s="69"/>
      <c r="G6" s="69"/>
      <c r="H6" s="69"/>
      <c r="I6" s="69"/>
      <c r="J6" s="69"/>
      <c r="K6" s="56" t="s">
        <v>94</v>
      </c>
      <c r="L6" s="56" t="s">
        <v>28</v>
      </c>
      <c r="M6" s="65" t="s">
        <v>103</v>
      </c>
      <c r="N6" s="57" t="s">
        <v>117</v>
      </c>
      <c r="O6" s="56" t="s">
        <v>28</v>
      </c>
      <c r="P6" s="58" t="s">
        <v>153</v>
      </c>
      <c r="Q6" s="58" t="s">
        <v>186</v>
      </c>
      <c r="R6" s="55">
        <v>0.81</v>
      </c>
      <c r="S6" s="55">
        <v>0</v>
      </c>
      <c r="T6" s="73">
        <v>0.71</v>
      </c>
      <c r="U6" s="50">
        <f t="shared" ref="U6:U66" si="0">T6</f>
        <v>0.71</v>
      </c>
      <c r="V6" s="50">
        <f t="shared" ref="V6:V67" si="1">R6</f>
        <v>0.81</v>
      </c>
      <c r="W6" s="51" t="s">
        <v>235</v>
      </c>
    </row>
    <row r="7" spans="1:23" ht="21" customHeight="1" x14ac:dyDescent="0.2">
      <c r="A7" s="56"/>
      <c r="B7" s="67"/>
      <c r="C7" s="67"/>
      <c r="D7" s="54"/>
      <c r="E7" s="68"/>
      <c r="F7" s="69"/>
      <c r="G7" s="69"/>
      <c r="H7" s="69"/>
      <c r="I7" s="69"/>
      <c r="J7" s="69"/>
      <c r="K7" s="56"/>
      <c r="L7" s="56"/>
      <c r="M7" s="65"/>
      <c r="N7" s="57"/>
      <c r="O7" s="56"/>
      <c r="P7" s="58"/>
      <c r="Q7" s="58"/>
      <c r="R7" s="55"/>
      <c r="S7" s="55"/>
      <c r="T7" s="73"/>
      <c r="U7" s="50"/>
      <c r="V7" s="50"/>
      <c r="W7" s="51"/>
    </row>
    <row r="8" spans="1:23" ht="21" customHeight="1" x14ac:dyDescent="0.2">
      <c r="A8" s="56" t="s">
        <v>257</v>
      </c>
      <c r="B8" s="67"/>
      <c r="C8" s="67" t="s">
        <v>258</v>
      </c>
      <c r="D8" s="54" t="s">
        <v>259</v>
      </c>
      <c r="E8" s="68" t="s">
        <v>93</v>
      </c>
      <c r="F8" s="69"/>
      <c r="G8" s="69">
        <f>SUM(G9:G13)</f>
        <v>180009879.01413238</v>
      </c>
      <c r="H8" s="69">
        <f t="shared" ref="H8:J8" si="2">SUM(H9:H13)</f>
        <v>122993823.32888673</v>
      </c>
      <c r="I8" s="69">
        <f t="shared" si="2"/>
        <v>122993823.32888673</v>
      </c>
      <c r="J8" s="69">
        <f t="shared" si="2"/>
        <v>122993823.32888673</v>
      </c>
      <c r="K8" s="56" t="s">
        <v>94</v>
      </c>
      <c r="L8" s="56" t="s">
        <v>29</v>
      </c>
      <c r="M8" s="65" t="s">
        <v>104</v>
      </c>
      <c r="N8" s="57" t="s">
        <v>117</v>
      </c>
      <c r="O8" s="56" t="s">
        <v>29</v>
      </c>
      <c r="P8" s="58" t="s">
        <v>153</v>
      </c>
      <c r="Q8" s="58" t="s">
        <v>186</v>
      </c>
      <c r="R8" s="55">
        <v>0.81</v>
      </c>
      <c r="S8" s="55">
        <v>0</v>
      </c>
      <c r="T8" s="73">
        <v>0.71</v>
      </c>
      <c r="U8" s="50">
        <f t="shared" si="0"/>
        <v>0.71</v>
      </c>
      <c r="V8" s="50">
        <f t="shared" si="1"/>
        <v>0.81</v>
      </c>
      <c r="W8" s="51" t="s">
        <v>235</v>
      </c>
    </row>
    <row r="9" spans="1:23" ht="21" customHeight="1" x14ac:dyDescent="0.2">
      <c r="A9" s="56" t="s">
        <v>257</v>
      </c>
      <c r="B9" s="67"/>
      <c r="C9" s="67"/>
      <c r="D9" s="54" t="s">
        <v>259</v>
      </c>
      <c r="E9" s="68"/>
      <c r="F9" s="69"/>
      <c r="G9" s="69">
        <v>14701640.537788108</v>
      </c>
      <c r="H9" s="69">
        <v>14521167.325535199</v>
      </c>
      <c r="I9" s="69">
        <v>14521167.325535199</v>
      </c>
      <c r="J9" s="69">
        <v>14521167.325535199</v>
      </c>
      <c r="K9" s="56"/>
      <c r="L9" s="56"/>
      <c r="M9" s="65"/>
      <c r="N9" s="57"/>
      <c r="O9" s="56"/>
      <c r="P9" s="58"/>
      <c r="Q9" s="58"/>
      <c r="R9" s="55"/>
      <c r="S9" s="55"/>
      <c r="T9" s="73"/>
      <c r="U9" s="50"/>
      <c r="V9" s="50"/>
      <c r="W9" s="51"/>
    </row>
    <row r="10" spans="1:23" ht="30.75" customHeight="1" x14ac:dyDescent="0.2">
      <c r="A10" s="56" t="s">
        <v>257</v>
      </c>
      <c r="B10" s="67"/>
      <c r="C10" s="67" t="s">
        <v>258</v>
      </c>
      <c r="D10" s="54" t="s">
        <v>259</v>
      </c>
      <c r="E10" s="68" t="s">
        <v>93</v>
      </c>
      <c r="F10" s="69"/>
      <c r="G10" s="69">
        <v>40981292.679919399</v>
      </c>
      <c r="H10" s="69">
        <v>26820335.693504546</v>
      </c>
      <c r="I10" s="69">
        <v>26820335.693504546</v>
      </c>
      <c r="J10" s="69">
        <v>26820335.693504546</v>
      </c>
      <c r="K10" s="56" t="s">
        <v>94</v>
      </c>
      <c r="L10" s="56" t="s">
        <v>30</v>
      </c>
      <c r="M10" s="65" t="s">
        <v>105</v>
      </c>
      <c r="N10" s="57" t="s">
        <v>118</v>
      </c>
      <c r="O10" s="56" t="s">
        <v>30</v>
      </c>
      <c r="P10" s="58" t="s">
        <v>154</v>
      </c>
      <c r="Q10" s="58" t="s">
        <v>187</v>
      </c>
      <c r="R10" s="55">
        <v>6</v>
      </c>
      <c r="S10" s="55">
        <v>0</v>
      </c>
      <c r="T10" s="73">
        <v>0</v>
      </c>
      <c r="U10" s="50">
        <f t="shared" si="0"/>
        <v>0</v>
      </c>
      <c r="V10" s="50">
        <f t="shared" si="1"/>
        <v>6</v>
      </c>
      <c r="W10" s="51" t="s">
        <v>236</v>
      </c>
    </row>
    <row r="11" spans="1:23" ht="37.5" customHeight="1" x14ac:dyDescent="0.2">
      <c r="A11" s="56" t="s">
        <v>257</v>
      </c>
      <c r="B11" s="67"/>
      <c r="C11" s="67" t="s">
        <v>258</v>
      </c>
      <c r="D11" s="54" t="s">
        <v>259</v>
      </c>
      <c r="E11" s="68" t="s">
        <v>93</v>
      </c>
      <c r="F11" s="69"/>
      <c r="G11" s="69">
        <v>40981292.679919399</v>
      </c>
      <c r="H11" s="69">
        <v>26820335.693504546</v>
      </c>
      <c r="I11" s="69">
        <v>26820335.693504546</v>
      </c>
      <c r="J11" s="69">
        <v>26820335.693504546</v>
      </c>
      <c r="K11" s="56" t="s">
        <v>94</v>
      </c>
      <c r="L11" s="56" t="s">
        <v>30</v>
      </c>
      <c r="M11" s="65" t="s">
        <v>106</v>
      </c>
      <c r="N11" s="57" t="s">
        <v>119</v>
      </c>
      <c r="O11" s="56" t="s">
        <v>30</v>
      </c>
      <c r="P11" s="58" t="s">
        <v>155</v>
      </c>
      <c r="Q11" s="58" t="s">
        <v>188</v>
      </c>
      <c r="R11" s="55">
        <v>0.3</v>
      </c>
      <c r="S11" s="55">
        <v>0</v>
      </c>
      <c r="T11" s="73">
        <v>0</v>
      </c>
      <c r="U11" s="50">
        <f t="shared" si="0"/>
        <v>0</v>
      </c>
      <c r="V11" s="50">
        <f t="shared" si="1"/>
        <v>0.3</v>
      </c>
      <c r="W11" s="51" t="s">
        <v>237</v>
      </c>
    </row>
    <row r="12" spans="1:23" ht="21" customHeight="1" x14ac:dyDescent="0.2">
      <c r="A12" s="56" t="s">
        <v>257</v>
      </c>
      <c r="B12" s="67"/>
      <c r="C12" s="67" t="s">
        <v>258</v>
      </c>
      <c r="D12" s="54" t="s">
        <v>259</v>
      </c>
      <c r="E12" s="68" t="s">
        <v>93</v>
      </c>
      <c r="F12" s="69"/>
      <c r="G12" s="69">
        <v>42357256.26991941</v>
      </c>
      <c r="H12" s="69">
        <v>28007367.212837886</v>
      </c>
      <c r="I12" s="69">
        <v>28007367.212837886</v>
      </c>
      <c r="J12" s="69">
        <v>28007367.212837886</v>
      </c>
      <c r="K12" s="56" t="s">
        <v>94</v>
      </c>
      <c r="L12" s="56" t="s">
        <v>30</v>
      </c>
      <c r="M12" s="65" t="s">
        <v>107</v>
      </c>
      <c r="N12" s="57" t="s">
        <v>120</v>
      </c>
      <c r="O12" s="56" t="s">
        <v>30</v>
      </c>
      <c r="P12" s="58" t="s">
        <v>156</v>
      </c>
      <c r="Q12" s="58" t="s">
        <v>189</v>
      </c>
      <c r="R12" s="55">
        <v>0.8</v>
      </c>
      <c r="S12" s="55">
        <v>0</v>
      </c>
      <c r="T12" s="73">
        <v>0.69</v>
      </c>
      <c r="U12" s="50">
        <f t="shared" si="0"/>
        <v>0.69</v>
      </c>
      <c r="V12" s="50">
        <f t="shared" si="1"/>
        <v>0.8</v>
      </c>
      <c r="W12" s="51" t="s">
        <v>238</v>
      </c>
    </row>
    <row r="13" spans="1:23" ht="21" customHeight="1" x14ac:dyDescent="0.2">
      <c r="A13" s="56" t="s">
        <v>257</v>
      </c>
      <c r="B13" s="67"/>
      <c r="C13" s="67" t="s">
        <v>258</v>
      </c>
      <c r="D13" s="54" t="s">
        <v>259</v>
      </c>
      <c r="E13" s="68" t="s">
        <v>93</v>
      </c>
      <c r="F13" s="69"/>
      <c r="G13" s="69">
        <v>40988396.846586064</v>
      </c>
      <c r="H13" s="69">
        <v>26824617.403504547</v>
      </c>
      <c r="I13" s="69">
        <v>26824617.403504547</v>
      </c>
      <c r="J13" s="69">
        <v>26824617.403504547</v>
      </c>
      <c r="K13" s="56" t="s">
        <v>94</v>
      </c>
      <c r="L13" s="56" t="s">
        <v>30</v>
      </c>
      <c r="M13" s="65" t="s">
        <v>108</v>
      </c>
      <c r="N13" s="57" t="s">
        <v>117</v>
      </c>
      <c r="O13" s="56" t="s">
        <v>30</v>
      </c>
      <c r="P13" s="58" t="s">
        <v>157</v>
      </c>
      <c r="Q13" s="58" t="s">
        <v>190</v>
      </c>
      <c r="R13" s="55">
        <v>228</v>
      </c>
      <c r="S13" s="55">
        <v>215</v>
      </c>
      <c r="T13" s="73">
        <v>222.28</v>
      </c>
      <c r="U13" s="50">
        <f>T13</f>
        <v>222.28</v>
      </c>
      <c r="V13" s="50">
        <f>S13</f>
        <v>215</v>
      </c>
      <c r="W13" s="51" t="s">
        <v>171</v>
      </c>
    </row>
    <row r="14" spans="1:23" ht="21" customHeight="1" x14ac:dyDescent="0.2">
      <c r="A14" s="56"/>
      <c r="B14" s="67"/>
      <c r="C14" s="67"/>
      <c r="D14" s="54"/>
      <c r="E14" s="68"/>
      <c r="F14" s="69"/>
      <c r="G14" s="69"/>
      <c r="H14" s="69"/>
      <c r="I14" s="69"/>
      <c r="J14" s="69"/>
      <c r="K14" s="56"/>
      <c r="L14" s="56"/>
      <c r="M14" s="65"/>
      <c r="N14" s="57"/>
      <c r="O14" s="56"/>
      <c r="P14" s="58"/>
      <c r="Q14" s="58"/>
      <c r="R14" s="55"/>
      <c r="S14" s="55"/>
      <c r="T14" s="73"/>
      <c r="U14" s="50"/>
      <c r="V14" s="50"/>
      <c r="W14" s="51"/>
    </row>
    <row r="15" spans="1:23" ht="21" customHeight="1" x14ac:dyDescent="0.2">
      <c r="A15" s="56" t="s">
        <v>257</v>
      </c>
      <c r="B15" s="67"/>
      <c r="C15" s="67" t="s">
        <v>86</v>
      </c>
      <c r="D15" s="54" t="s">
        <v>259</v>
      </c>
      <c r="E15" s="68" t="s">
        <v>93</v>
      </c>
      <c r="F15" s="69"/>
      <c r="G15" s="69">
        <f>SUM(G16:G28)</f>
        <v>295599211.97396725</v>
      </c>
      <c r="H15" s="69">
        <f t="shared" ref="H15:J15" si="3">SUM(H16:H28)</f>
        <v>154380065.79861945</v>
      </c>
      <c r="I15" s="69">
        <f t="shared" si="3"/>
        <v>154380065.79861945</v>
      </c>
      <c r="J15" s="69">
        <f t="shared" si="3"/>
        <v>154380065.79861945</v>
      </c>
      <c r="K15" s="56" t="s">
        <v>94</v>
      </c>
      <c r="L15" s="56" t="s">
        <v>29</v>
      </c>
      <c r="M15" s="65" t="s">
        <v>95</v>
      </c>
      <c r="N15" s="57" t="s">
        <v>121</v>
      </c>
      <c r="O15" s="56" t="s">
        <v>29</v>
      </c>
      <c r="P15" s="58" t="s">
        <v>158</v>
      </c>
      <c r="Q15" s="58" t="s">
        <v>191</v>
      </c>
      <c r="R15" s="55">
        <v>2</v>
      </c>
      <c r="S15" s="55">
        <v>2</v>
      </c>
      <c r="T15" s="73">
        <v>2</v>
      </c>
      <c r="U15" s="50">
        <f t="shared" si="0"/>
        <v>2</v>
      </c>
      <c r="V15" s="50">
        <f>S15</f>
        <v>2</v>
      </c>
      <c r="W15" s="51" t="s">
        <v>239</v>
      </c>
    </row>
    <row r="16" spans="1:23" ht="21" customHeight="1" x14ac:dyDescent="0.2">
      <c r="A16" s="56"/>
      <c r="B16" s="67"/>
      <c r="C16" s="67"/>
      <c r="D16" s="54"/>
      <c r="E16" s="68"/>
      <c r="F16" s="69"/>
      <c r="G16" s="69">
        <v>20515888.998149917</v>
      </c>
      <c r="H16" s="69">
        <v>20183935.507859647</v>
      </c>
      <c r="I16" s="69">
        <v>20183935.507859647</v>
      </c>
      <c r="J16" s="69">
        <v>20183935.507859647</v>
      </c>
      <c r="K16" s="56"/>
      <c r="L16" s="56"/>
      <c r="M16" s="65"/>
      <c r="N16" s="57"/>
      <c r="O16" s="56"/>
      <c r="P16" s="58"/>
      <c r="Q16" s="58"/>
      <c r="R16" s="55"/>
      <c r="S16" s="55"/>
      <c r="T16" s="73"/>
      <c r="U16" s="50"/>
      <c r="V16" s="50"/>
      <c r="W16" s="51"/>
    </row>
    <row r="17" spans="1:23" ht="21" customHeight="1" x14ac:dyDescent="0.2">
      <c r="A17" s="56" t="s">
        <v>257</v>
      </c>
      <c r="B17" s="67"/>
      <c r="C17" s="67" t="s">
        <v>86</v>
      </c>
      <c r="D17" s="54" t="s">
        <v>259</v>
      </c>
      <c r="E17" s="68" t="s">
        <v>93</v>
      </c>
      <c r="F17" s="69"/>
      <c r="G17" s="69">
        <v>1020173.6865151515</v>
      </c>
      <c r="H17" s="69">
        <v>981046.91083333339</v>
      </c>
      <c r="I17" s="69">
        <v>981046.91083333339</v>
      </c>
      <c r="J17" s="69">
        <v>981046.91083333339</v>
      </c>
      <c r="K17" s="56" t="s">
        <v>94</v>
      </c>
      <c r="L17" s="56" t="s">
        <v>30</v>
      </c>
      <c r="M17" s="66" t="s">
        <v>109</v>
      </c>
      <c r="N17" s="57" t="s">
        <v>122</v>
      </c>
      <c r="O17" s="56" t="s">
        <v>30</v>
      </c>
      <c r="P17" s="58" t="s">
        <v>159</v>
      </c>
      <c r="Q17" s="58" t="s">
        <v>192</v>
      </c>
      <c r="R17" s="55">
        <v>6000</v>
      </c>
      <c r="S17" s="55">
        <v>0</v>
      </c>
      <c r="T17" s="73">
        <v>0</v>
      </c>
      <c r="U17" s="50">
        <f t="shared" si="0"/>
        <v>0</v>
      </c>
      <c r="V17" s="50">
        <f t="shared" si="1"/>
        <v>6000</v>
      </c>
      <c r="W17" s="51" t="s">
        <v>240</v>
      </c>
    </row>
    <row r="18" spans="1:23" ht="48.75" customHeight="1" x14ac:dyDescent="0.2">
      <c r="A18" s="56" t="s">
        <v>257</v>
      </c>
      <c r="B18" s="67"/>
      <c r="C18" s="67" t="s">
        <v>86</v>
      </c>
      <c r="D18" s="54" t="s">
        <v>259</v>
      </c>
      <c r="E18" s="68" t="s">
        <v>93</v>
      </c>
      <c r="F18" s="69"/>
      <c r="G18" s="69">
        <v>27546783.990824167</v>
      </c>
      <c r="H18" s="69">
        <v>13478895.496909315</v>
      </c>
      <c r="I18" s="69">
        <v>13478895.496909315</v>
      </c>
      <c r="J18" s="69">
        <v>13478895.496909315</v>
      </c>
      <c r="K18" s="56" t="s">
        <v>94</v>
      </c>
      <c r="L18" s="56" t="s">
        <v>30</v>
      </c>
      <c r="M18" s="66" t="s">
        <v>109</v>
      </c>
      <c r="N18" s="57" t="s">
        <v>123</v>
      </c>
      <c r="O18" s="56" t="s">
        <v>30</v>
      </c>
      <c r="P18" s="59" t="s">
        <v>160</v>
      </c>
      <c r="Q18" s="59" t="s">
        <v>193</v>
      </c>
      <c r="R18" s="55" t="s">
        <v>222</v>
      </c>
      <c r="S18" s="55">
        <v>0</v>
      </c>
      <c r="T18" s="74" t="s">
        <v>260</v>
      </c>
      <c r="U18" s="50" t="str">
        <f t="shared" si="0"/>
        <v>MIN 0.0 / PROMEDIO  0.96</v>
      </c>
      <c r="V18" s="50" t="str">
        <f t="shared" si="1"/>
        <v>&gt;= 1</v>
      </c>
      <c r="W18" s="51" t="s">
        <v>238</v>
      </c>
    </row>
    <row r="19" spans="1:23" ht="21" customHeight="1" x14ac:dyDescent="0.2">
      <c r="A19" s="56" t="s">
        <v>257</v>
      </c>
      <c r="B19" s="67"/>
      <c r="C19" s="67" t="s">
        <v>86</v>
      </c>
      <c r="D19" s="54" t="s">
        <v>259</v>
      </c>
      <c r="E19" s="68" t="s">
        <v>93</v>
      </c>
      <c r="F19" s="69"/>
      <c r="G19" s="69">
        <v>1447191.9198484849</v>
      </c>
      <c r="H19" s="69">
        <v>1233539.0708333333</v>
      </c>
      <c r="I19" s="69">
        <v>1233539.0708333333</v>
      </c>
      <c r="J19" s="69">
        <v>1233539.0708333333</v>
      </c>
      <c r="K19" s="56" t="s">
        <v>94</v>
      </c>
      <c r="L19" s="56" t="s">
        <v>30</v>
      </c>
      <c r="M19" s="66" t="s">
        <v>109</v>
      </c>
      <c r="N19" s="57" t="s">
        <v>124</v>
      </c>
      <c r="O19" s="56" t="s">
        <v>30</v>
      </c>
      <c r="P19" s="58" t="s">
        <v>161</v>
      </c>
      <c r="Q19" s="58" t="s">
        <v>194</v>
      </c>
      <c r="R19" s="55">
        <v>18000</v>
      </c>
      <c r="S19" s="55">
        <v>0</v>
      </c>
      <c r="T19" s="73">
        <v>30260</v>
      </c>
      <c r="U19" s="50">
        <f t="shared" si="0"/>
        <v>30260</v>
      </c>
      <c r="V19" s="50">
        <f t="shared" si="1"/>
        <v>18000</v>
      </c>
      <c r="W19" s="51" t="s">
        <v>240</v>
      </c>
    </row>
    <row r="20" spans="1:23" ht="21" customHeight="1" x14ac:dyDescent="0.2">
      <c r="A20" s="56" t="s">
        <v>257</v>
      </c>
      <c r="B20" s="67"/>
      <c r="C20" s="67" t="s">
        <v>86</v>
      </c>
      <c r="D20" s="54" t="s">
        <v>259</v>
      </c>
      <c r="E20" s="68" t="s">
        <v>93</v>
      </c>
      <c r="F20" s="69"/>
      <c r="G20" s="69">
        <v>27708111.535268608</v>
      </c>
      <c r="H20" s="69">
        <v>13633422.081353759</v>
      </c>
      <c r="I20" s="69">
        <v>13633422.081353759</v>
      </c>
      <c r="J20" s="69">
        <v>13633422.081353759</v>
      </c>
      <c r="K20" s="56" t="s">
        <v>94</v>
      </c>
      <c r="L20" s="56" t="s">
        <v>30</v>
      </c>
      <c r="M20" s="66" t="s">
        <v>110</v>
      </c>
      <c r="N20" s="57" t="s">
        <v>121</v>
      </c>
      <c r="O20" s="56" t="s">
        <v>30</v>
      </c>
      <c r="P20" s="58" t="s">
        <v>162</v>
      </c>
      <c r="Q20" s="58" t="s">
        <v>191</v>
      </c>
      <c r="R20" s="55">
        <v>64</v>
      </c>
      <c r="S20" s="55">
        <v>62</v>
      </c>
      <c r="T20" s="73">
        <v>63</v>
      </c>
      <c r="U20" s="50">
        <f t="shared" si="0"/>
        <v>63</v>
      </c>
      <c r="V20" s="50">
        <f>S20</f>
        <v>62</v>
      </c>
      <c r="W20" s="51" t="s">
        <v>239</v>
      </c>
    </row>
    <row r="21" spans="1:23" ht="21" customHeight="1" x14ac:dyDescent="0.2">
      <c r="A21" s="56" t="s">
        <v>257</v>
      </c>
      <c r="B21" s="67"/>
      <c r="C21" s="67" t="s">
        <v>86</v>
      </c>
      <c r="D21" s="54" t="s">
        <v>259</v>
      </c>
      <c r="E21" s="68" t="s">
        <v>93</v>
      </c>
      <c r="F21" s="69"/>
      <c r="G21" s="69">
        <v>27170132.730420124</v>
      </c>
      <c r="H21" s="69">
        <v>13108653.341353759</v>
      </c>
      <c r="I21" s="69">
        <v>13108653.341353759</v>
      </c>
      <c r="J21" s="69">
        <v>13108653.341353759</v>
      </c>
      <c r="K21" s="56" t="s">
        <v>94</v>
      </c>
      <c r="L21" s="56" t="s">
        <v>30</v>
      </c>
      <c r="M21" s="66" t="s">
        <v>110</v>
      </c>
      <c r="N21" s="57" t="s">
        <v>125</v>
      </c>
      <c r="O21" s="56" t="s">
        <v>30</v>
      </c>
      <c r="P21" s="58" t="s">
        <v>163</v>
      </c>
      <c r="Q21" s="58" t="s">
        <v>195</v>
      </c>
      <c r="R21" s="55" t="s">
        <v>223</v>
      </c>
      <c r="S21" s="55">
        <v>0</v>
      </c>
      <c r="T21" s="73">
        <v>0</v>
      </c>
      <c r="U21" s="50">
        <f t="shared" si="0"/>
        <v>0</v>
      </c>
      <c r="V21" s="50" t="str">
        <f t="shared" si="1"/>
        <v>&lt;= 0.5</v>
      </c>
      <c r="W21" s="51" t="s">
        <v>240</v>
      </c>
    </row>
    <row r="22" spans="1:23" ht="21" customHeight="1" x14ac:dyDescent="0.2">
      <c r="A22" s="56" t="s">
        <v>257</v>
      </c>
      <c r="B22" s="67"/>
      <c r="C22" s="67" t="s">
        <v>86</v>
      </c>
      <c r="D22" s="54" t="s">
        <v>259</v>
      </c>
      <c r="E22" s="68" t="s">
        <v>93</v>
      </c>
      <c r="F22" s="69"/>
      <c r="G22" s="69">
        <v>27170132.730420124</v>
      </c>
      <c r="H22" s="69">
        <v>13108653.341353759</v>
      </c>
      <c r="I22" s="69">
        <v>13108653.341353759</v>
      </c>
      <c r="J22" s="69">
        <v>13108653.341353759</v>
      </c>
      <c r="K22" s="56" t="s">
        <v>94</v>
      </c>
      <c r="L22" s="56" t="s">
        <v>30</v>
      </c>
      <c r="M22" s="66" t="s">
        <v>110</v>
      </c>
      <c r="N22" s="57" t="s">
        <v>126</v>
      </c>
      <c r="O22" s="56" t="s">
        <v>30</v>
      </c>
      <c r="P22" s="58" t="s">
        <v>164</v>
      </c>
      <c r="Q22" s="58" t="s">
        <v>196</v>
      </c>
      <c r="R22" s="55" t="s">
        <v>224</v>
      </c>
      <c r="S22" s="55">
        <v>0</v>
      </c>
      <c r="T22" s="73">
        <v>0.2</v>
      </c>
      <c r="U22" s="50">
        <f t="shared" si="0"/>
        <v>0.2</v>
      </c>
      <c r="V22" s="50" t="str">
        <f t="shared" si="1"/>
        <v>&lt;= 2.5</v>
      </c>
      <c r="W22" s="51" t="s">
        <v>236</v>
      </c>
    </row>
    <row r="23" spans="1:23" ht="21" customHeight="1" x14ac:dyDescent="0.2">
      <c r="A23" s="56" t="s">
        <v>257</v>
      </c>
      <c r="B23" s="67"/>
      <c r="C23" s="67" t="s">
        <v>86</v>
      </c>
      <c r="D23" s="54" t="s">
        <v>259</v>
      </c>
      <c r="E23" s="68" t="s">
        <v>93</v>
      </c>
      <c r="F23" s="69"/>
      <c r="G23" s="69">
        <v>27170132.730420124</v>
      </c>
      <c r="H23" s="69">
        <v>13108653.341353759</v>
      </c>
      <c r="I23" s="69">
        <v>13108653.341353759</v>
      </c>
      <c r="J23" s="69">
        <v>13108653.341353759</v>
      </c>
      <c r="K23" s="56" t="s">
        <v>94</v>
      </c>
      <c r="L23" s="56" t="s">
        <v>30</v>
      </c>
      <c r="M23" s="66" t="s">
        <v>110</v>
      </c>
      <c r="N23" s="57" t="s">
        <v>127</v>
      </c>
      <c r="O23" s="56" t="s">
        <v>30</v>
      </c>
      <c r="P23" s="58" t="s">
        <v>163</v>
      </c>
      <c r="Q23" s="58" t="s">
        <v>197</v>
      </c>
      <c r="R23" s="55" t="s">
        <v>225</v>
      </c>
      <c r="S23" s="55">
        <v>0</v>
      </c>
      <c r="T23" s="73">
        <v>0</v>
      </c>
      <c r="U23" s="50">
        <f t="shared" si="0"/>
        <v>0</v>
      </c>
      <c r="V23" s="50" t="str">
        <f t="shared" si="1"/>
        <v>&lt;= 0.15</v>
      </c>
      <c r="W23" s="51" t="s">
        <v>240</v>
      </c>
    </row>
    <row r="24" spans="1:23" ht="21" customHeight="1" x14ac:dyDescent="0.2">
      <c r="A24" s="56" t="s">
        <v>257</v>
      </c>
      <c r="B24" s="67"/>
      <c r="C24" s="67" t="s">
        <v>86</v>
      </c>
      <c r="D24" s="54" t="s">
        <v>259</v>
      </c>
      <c r="E24" s="68" t="s">
        <v>93</v>
      </c>
      <c r="F24" s="69"/>
      <c r="G24" s="69">
        <v>27170132.730420124</v>
      </c>
      <c r="H24" s="69">
        <v>13108653.341353759</v>
      </c>
      <c r="I24" s="69">
        <v>13108653.341353759</v>
      </c>
      <c r="J24" s="69">
        <v>13108653.341353759</v>
      </c>
      <c r="K24" s="56" t="s">
        <v>94</v>
      </c>
      <c r="L24" s="56" t="s">
        <v>30</v>
      </c>
      <c r="M24" s="66" t="s">
        <v>110</v>
      </c>
      <c r="N24" s="57" t="s">
        <v>128</v>
      </c>
      <c r="O24" s="56" t="s">
        <v>30</v>
      </c>
      <c r="P24" s="58" t="s">
        <v>164</v>
      </c>
      <c r="Q24" s="58" t="s">
        <v>196</v>
      </c>
      <c r="R24" s="55" t="s">
        <v>226</v>
      </c>
      <c r="S24" s="55">
        <v>0</v>
      </c>
      <c r="T24" s="73">
        <v>1</v>
      </c>
      <c r="U24" s="50">
        <f t="shared" si="0"/>
        <v>1</v>
      </c>
      <c r="V24" s="50" t="str">
        <f t="shared" si="1"/>
        <v>&lt;= 2.0</v>
      </c>
      <c r="W24" s="51" t="s">
        <v>236</v>
      </c>
    </row>
    <row r="25" spans="1:23" ht="21" customHeight="1" x14ac:dyDescent="0.2">
      <c r="A25" s="56" t="s">
        <v>257</v>
      </c>
      <c r="B25" s="67"/>
      <c r="C25" s="67" t="s">
        <v>86</v>
      </c>
      <c r="D25" s="54" t="s">
        <v>259</v>
      </c>
      <c r="E25" s="68" t="s">
        <v>93</v>
      </c>
      <c r="F25" s="69"/>
      <c r="G25" s="69">
        <v>27170132.730420124</v>
      </c>
      <c r="H25" s="69">
        <v>13108653.341353759</v>
      </c>
      <c r="I25" s="69">
        <v>13108653.341353759</v>
      </c>
      <c r="J25" s="69">
        <v>13108653.341353759</v>
      </c>
      <c r="K25" s="56" t="s">
        <v>94</v>
      </c>
      <c r="L25" s="56" t="s">
        <v>30</v>
      </c>
      <c r="M25" s="66" t="s">
        <v>110</v>
      </c>
      <c r="N25" s="57" t="s">
        <v>129</v>
      </c>
      <c r="O25" s="56" t="s">
        <v>30</v>
      </c>
      <c r="P25" s="58" t="s">
        <v>163</v>
      </c>
      <c r="Q25" s="58" t="s">
        <v>198</v>
      </c>
      <c r="R25" s="55" t="s">
        <v>225</v>
      </c>
      <c r="S25" s="55">
        <v>0</v>
      </c>
      <c r="T25" s="73">
        <v>0</v>
      </c>
      <c r="U25" s="50">
        <f t="shared" si="0"/>
        <v>0</v>
      </c>
      <c r="V25" s="50" t="str">
        <f t="shared" si="1"/>
        <v>&lt;= 0.15</v>
      </c>
      <c r="W25" s="51" t="s">
        <v>240</v>
      </c>
    </row>
    <row r="26" spans="1:23" ht="21" customHeight="1" x14ac:dyDescent="0.2">
      <c r="A26" s="56" t="s">
        <v>257</v>
      </c>
      <c r="B26" s="67"/>
      <c r="C26" s="67" t="s">
        <v>86</v>
      </c>
      <c r="D26" s="54" t="s">
        <v>259</v>
      </c>
      <c r="E26" s="68" t="s">
        <v>93</v>
      </c>
      <c r="F26" s="69"/>
      <c r="G26" s="69">
        <v>27170132.730420124</v>
      </c>
      <c r="H26" s="69">
        <v>13108653.341353759</v>
      </c>
      <c r="I26" s="69">
        <v>13108653.341353759</v>
      </c>
      <c r="J26" s="69">
        <v>13108653.341353759</v>
      </c>
      <c r="K26" s="56" t="s">
        <v>94</v>
      </c>
      <c r="L26" s="56" t="s">
        <v>30</v>
      </c>
      <c r="M26" s="66" t="s">
        <v>110</v>
      </c>
      <c r="N26" s="57" t="s">
        <v>130</v>
      </c>
      <c r="O26" s="56" t="s">
        <v>30</v>
      </c>
      <c r="P26" s="58" t="s">
        <v>164</v>
      </c>
      <c r="Q26" s="58" t="s">
        <v>196</v>
      </c>
      <c r="R26" s="55" t="s">
        <v>227</v>
      </c>
      <c r="S26" s="55">
        <v>0</v>
      </c>
      <c r="T26" s="73">
        <v>0.3</v>
      </c>
      <c r="U26" s="50">
        <f t="shared" si="0"/>
        <v>0.3</v>
      </c>
      <c r="V26" s="50" t="str">
        <f t="shared" si="1"/>
        <v>&lt;= 3.0</v>
      </c>
      <c r="W26" s="51" t="s">
        <v>241</v>
      </c>
    </row>
    <row r="27" spans="1:23" ht="21" customHeight="1" x14ac:dyDescent="0.2">
      <c r="A27" s="56" t="s">
        <v>257</v>
      </c>
      <c r="B27" s="67"/>
      <c r="C27" s="67" t="s">
        <v>86</v>
      </c>
      <c r="D27" s="54" t="s">
        <v>259</v>
      </c>
      <c r="E27" s="68" t="s">
        <v>93</v>
      </c>
      <c r="F27" s="69"/>
      <c r="G27" s="69">
        <v>27170132.730420124</v>
      </c>
      <c r="H27" s="69">
        <v>13108653.341353759</v>
      </c>
      <c r="I27" s="69">
        <v>13108653.341353759</v>
      </c>
      <c r="J27" s="69">
        <v>13108653.341353759</v>
      </c>
      <c r="K27" s="56" t="s">
        <v>94</v>
      </c>
      <c r="L27" s="56" t="s">
        <v>30</v>
      </c>
      <c r="M27" s="66" t="s">
        <v>111</v>
      </c>
      <c r="N27" s="57" t="s">
        <v>131</v>
      </c>
      <c r="O27" s="56" t="s">
        <v>30</v>
      </c>
      <c r="P27" s="58" t="s">
        <v>165</v>
      </c>
      <c r="Q27" s="58" t="s">
        <v>199</v>
      </c>
      <c r="R27" s="55">
        <v>5</v>
      </c>
      <c r="S27" s="55">
        <v>0</v>
      </c>
      <c r="T27" s="73">
        <v>0</v>
      </c>
      <c r="U27" s="50">
        <f t="shared" si="0"/>
        <v>0</v>
      </c>
      <c r="V27" s="50">
        <f t="shared" si="1"/>
        <v>5</v>
      </c>
      <c r="W27" s="51" t="s">
        <v>242</v>
      </c>
    </row>
    <row r="28" spans="1:23" ht="21" customHeight="1" x14ac:dyDescent="0.2">
      <c r="A28" s="56" t="s">
        <v>257</v>
      </c>
      <c r="B28" s="67"/>
      <c r="C28" s="67" t="s">
        <v>86</v>
      </c>
      <c r="D28" s="54" t="s">
        <v>259</v>
      </c>
      <c r="E28" s="68" t="s">
        <v>93</v>
      </c>
      <c r="F28" s="69"/>
      <c r="G28" s="69">
        <v>27170132.730420124</v>
      </c>
      <c r="H28" s="69">
        <v>13108653.341353759</v>
      </c>
      <c r="I28" s="69">
        <v>13108653.341353759</v>
      </c>
      <c r="J28" s="69">
        <v>13108653.341353759</v>
      </c>
      <c r="K28" s="56" t="s">
        <v>94</v>
      </c>
      <c r="L28" s="55" t="s">
        <v>30</v>
      </c>
      <c r="M28" s="66" t="s">
        <v>112</v>
      </c>
      <c r="N28" s="53" t="s">
        <v>132</v>
      </c>
      <c r="O28" s="55" t="s">
        <v>30</v>
      </c>
      <c r="P28" s="60" t="s">
        <v>166</v>
      </c>
      <c r="Q28" s="60" t="s">
        <v>200</v>
      </c>
      <c r="R28" s="55" t="s">
        <v>228</v>
      </c>
      <c r="S28" s="55">
        <v>0</v>
      </c>
      <c r="T28" s="73">
        <v>0</v>
      </c>
      <c r="U28" s="50">
        <f t="shared" si="0"/>
        <v>0</v>
      </c>
      <c r="V28" s="50" t="str">
        <f t="shared" si="1"/>
        <v>+1</v>
      </c>
      <c r="W28" s="51" t="s">
        <v>243</v>
      </c>
    </row>
    <row r="29" spans="1:23" ht="21" customHeight="1" x14ac:dyDescent="0.2">
      <c r="A29" s="56"/>
      <c r="B29" s="67"/>
      <c r="C29" s="67"/>
      <c r="D29" s="54"/>
      <c r="E29" s="68"/>
      <c r="F29" s="69"/>
      <c r="G29" s="69"/>
      <c r="H29" s="69"/>
      <c r="I29" s="69"/>
      <c r="J29" s="69"/>
      <c r="K29" s="56"/>
      <c r="L29" s="55"/>
      <c r="M29" s="66"/>
      <c r="N29" s="53"/>
      <c r="O29" s="55"/>
      <c r="P29" s="60"/>
      <c r="Q29" s="60"/>
      <c r="R29" s="55"/>
      <c r="S29" s="55"/>
      <c r="T29" s="73"/>
      <c r="U29" s="50"/>
      <c r="V29" s="50"/>
      <c r="W29" s="51"/>
    </row>
    <row r="30" spans="1:23" ht="21" customHeight="1" x14ac:dyDescent="0.2">
      <c r="A30" s="56" t="s">
        <v>257</v>
      </c>
      <c r="B30" s="67"/>
      <c r="C30" s="67" t="s">
        <v>87</v>
      </c>
      <c r="D30" s="54" t="s">
        <v>259</v>
      </c>
      <c r="E30" s="68" t="s">
        <v>93</v>
      </c>
      <c r="F30" s="69"/>
      <c r="G30" s="69">
        <f>SUM(G31:G35)</f>
        <v>126296068.43850079</v>
      </c>
      <c r="H30" s="69">
        <f t="shared" ref="H30:J30" si="4">SUM(H31:H35)</f>
        <v>69005558.497040763</v>
      </c>
      <c r="I30" s="69">
        <f t="shared" si="4"/>
        <v>69005558.497040763</v>
      </c>
      <c r="J30" s="69">
        <f t="shared" si="4"/>
        <v>69005558.497040763</v>
      </c>
      <c r="K30" s="56" t="s">
        <v>94</v>
      </c>
      <c r="L30" s="55" t="s">
        <v>29</v>
      </c>
      <c r="M30" s="65" t="s">
        <v>96</v>
      </c>
      <c r="N30" s="53" t="s">
        <v>133</v>
      </c>
      <c r="O30" s="55" t="s">
        <v>29</v>
      </c>
      <c r="P30" s="60" t="s">
        <v>167</v>
      </c>
      <c r="Q30" s="60" t="s">
        <v>201</v>
      </c>
      <c r="R30" s="55" t="s">
        <v>229</v>
      </c>
      <c r="S30" s="55">
        <v>0</v>
      </c>
      <c r="T30" s="73">
        <v>-3</v>
      </c>
      <c r="U30" s="50">
        <f t="shared" si="0"/>
        <v>-3</v>
      </c>
      <c r="V30" s="50" t="str">
        <f t="shared" si="1"/>
        <v>- 4</v>
      </c>
      <c r="W30" s="51" t="s">
        <v>244</v>
      </c>
    </row>
    <row r="31" spans="1:23" ht="21" customHeight="1" x14ac:dyDescent="0.2">
      <c r="A31" s="56" t="s">
        <v>257</v>
      </c>
      <c r="B31" s="67"/>
      <c r="C31" s="67"/>
      <c r="D31" s="54" t="s">
        <v>259</v>
      </c>
      <c r="E31" s="68"/>
      <c r="F31" s="69"/>
      <c r="G31" s="69">
        <v>9782603.3146570958</v>
      </c>
      <c r="H31" s="69">
        <v>9579075.3074003179</v>
      </c>
      <c r="I31" s="69">
        <v>9579075.3074003179</v>
      </c>
      <c r="J31" s="69">
        <v>9579075.3074003179</v>
      </c>
      <c r="K31" s="56"/>
      <c r="L31" s="55"/>
      <c r="M31" s="65"/>
      <c r="N31" s="53"/>
      <c r="O31" s="55"/>
      <c r="P31" s="60"/>
      <c r="Q31" s="60"/>
      <c r="R31" s="55"/>
      <c r="S31" s="55"/>
      <c r="T31" s="73"/>
      <c r="U31" s="50"/>
      <c r="V31" s="50"/>
      <c r="W31" s="51"/>
    </row>
    <row r="32" spans="1:23" ht="21" customHeight="1" x14ac:dyDescent="0.2">
      <c r="A32" s="56" t="s">
        <v>257</v>
      </c>
      <c r="B32" s="67"/>
      <c r="C32" s="67" t="s">
        <v>87</v>
      </c>
      <c r="D32" s="54" t="s">
        <v>259</v>
      </c>
      <c r="E32" s="68" t="s">
        <v>93</v>
      </c>
      <c r="F32" s="69"/>
      <c r="G32" s="69">
        <v>27074379.502809007</v>
      </c>
      <c r="H32" s="69">
        <v>12990637.256409314</v>
      </c>
      <c r="I32" s="69">
        <v>12990637.256409314</v>
      </c>
      <c r="J32" s="69">
        <v>12990637.256409314</v>
      </c>
      <c r="K32" s="56" t="s">
        <v>94</v>
      </c>
      <c r="L32" s="55" t="s">
        <v>30</v>
      </c>
      <c r="M32" s="66" t="s">
        <v>113</v>
      </c>
      <c r="N32" s="53" t="s">
        <v>133</v>
      </c>
      <c r="O32" s="55" t="s">
        <v>30</v>
      </c>
      <c r="P32" s="60" t="s">
        <v>167</v>
      </c>
      <c r="Q32" s="60" t="s">
        <v>201</v>
      </c>
      <c r="R32" s="55" t="s">
        <v>229</v>
      </c>
      <c r="S32" s="55">
        <v>0</v>
      </c>
      <c r="T32" s="73">
        <v>-3</v>
      </c>
      <c r="U32" s="50">
        <f t="shared" si="0"/>
        <v>-3</v>
      </c>
      <c r="V32" s="50" t="str">
        <f t="shared" si="1"/>
        <v>- 4</v>
      </c>
      <c r="W32" s="51" t="s">
        <v>244</v>
      </c>
    </row>
    <row r="33" spans="1:23" ht="21" customHeight="1" x14ac:dyDescent="0.2">
      <c r="A33" s="56" t="s">
        <v>257</v>
      </c>
      <c r="B33" s="67"/>
      <c r="C33" s="67" t="s">
        <v>87</v>
      </c>
      <c r="D33" s="54" t="s">
        <v>259</v>
      </c>
      <c r="E33" s="68" t="s">
        <v>93</v>
      </c>
      <c r="F33" s="69"/>
      <c r="G33" s="69">
        <v>29896304.622809015</v>
      </c>
      <c r="H33" s="69">
        <v>15705684.22307598</v>
      </c>
      <c r="I33" s="69">
        <v>15705684.22307598</v>
      </c>
      <c r="J33" s="69">
        <v>15705684.22307598</v>
      </c>
      <c r="K33" s="56" t="s">
        <v>94</v>
      </c>
      <c r="L33" s="55" t="s">
        <v>30</v>
      </c>
      <c r="M33" s="66" t="s">
        <v>113</v>
      </c>
      <c r="N33" s="53" t="s">
        <v>134</v>
      </c>
      <c r="O33" s="55" t="s">
        <v>30</v>
      </c>
      <c r="P33" s="60" t="s">
        <v>168</v>
      </c>
      <c r="Q33" s="60" t="s">
        <v>202</v>
      </c>
      <c r="R33" s="55" t="s">
        <v>230</v>
      </c>
      <c r="S33" s="55">
        <v>0</v>
      </c>
      <c r="T33" s="73">
        <v>0</v>
      </c>
      <c r="U33" s="50">
        <f t="shared" si="0"/>
        <v>0</v>
      </c>
      <c r="V33" s="50" t="str">
        <f t="shared" si="1"/>
        <v>+ 7%</v>
      </c>
      <c r="W33" s="51" t="s">
        <v>245</v>
      </c>
    </row>
    <row r="34" spans="1:23" ht="21" customHeight="1" x14ac:dyDescent="0.2">
      <c r="A34" s="56" t="s">
        <v>257</v>
      </c>
      <c r="B34" s="67"/>
      <c r="C34" s="67" t="s">
        <v>87</v>
      </c>
      <c r="D34" s="54" t="s">
        <v>259</v>
      </c>
      <c r="E34" s="68" t="s">
        <v>93</v>
      </c>
      <c r="F34" s="70"/>
      <c r="G34" s="70">
        <v>32178464.312809009</v>
      </c>
      <c r="H34" s="70">
        <v>17499418.203075983</v>
      </c>
      <c r="I34" s="70">
        <v>17499418.203075983</v>
      </c>
      <c r="J34" s="70">
        <v>17499418.203075983</v>
      </c>
      <c r="K34" s="56" t="s">
        <v>94</v>
      </c>
      <c r="L34" s="55" t="s">
        <v>30</v>
      </c>
      <c r="M34" s="66" t="s">
        <v>113</v>
      </c>
      <c r="N34" s="53" t="s">
        <v>135</v>
      </c>
      <c r="O34" s="55" t="s">
        <v>30</v>
      </c>
      <c r="P34" s="60" t="s">
        <v>169</v>
      </c>
      <c r="Q34" s="60" t="s">
        <v>203</v>
      </c>
      <c r="R34" s="55">
        <v>4</v>
      </c>
      <c r="S34" s="55">
        <v>0</v>
      </c>
      <c r="T34" s="73">
        <v>2</v>
      </c>
      <c r="U34" s="50">
        <f t="shared" si="0"/>
        <v>2</v>
      </c>
      <c r="V34" s="50">
        <f t="shared" si="1"/>
        <v>4</v>
      </c>
      <c r="W34" s="51" t="s">
        <v>246</v>
      </c>
    </row>
    <row r="35" spans="1:23" ht="21" customHeight="1" x14ac:dyDescent="0.2">
      <c r="A35" s="56" t="s">
        <v>257</v>
      </c>
      <c r="B35" s="67"/>
      <c r="C35" s="67" t="s">
        <v>87</v>
      </c>
      <c r="D35" s="54" t="s">
        <v>259</v>
      </c>
      <c r="E35" s="68" t="s">
        <v>93</v>
      </c>
      <c r="F35" s="70"/>
      <c r="G35" s="70">
        <v>27364316.685416669</v>
      </c>
      <c r="H35" s="70">
        <v>13230743.507079169</v>
      </c>
      <c r="I35" s="70">
        <v>13230743.507079169</v>
      </c>
      <c r="J35" s="70">
        <v>13230743.507079169</v>
      </c>
      <c r="K35" s="56" t="s">
        <v>94</v>
      </c>
      <c r="L35" s="55" t="s">
        <v>30</v>
      </c>
      <c r="M35" s="66" t="s">
        <v>113</v>
      </c>
      <c r="N35" s="53" t="s">
        <v>136</v>
      </c>
      <c r="O35" s="55" t="s">
        <v>30</v>
      </c>
      <c r="P35" s="60" t="s">
        <v>170</v>
      </c>
      <c r="Q35" s="60" t="s">
        <v>204</v>
      </c>
      <c r="R35" s="55" t="s">
        <v>231</v>
      </c>
      <c r="S35" s="55">
        <v>0</v>
      </c>
      <c r="T35" s="73">
        <v>0</v>
      </c>
      <c r="U35" s="50">
        <f t="shared" si="0"/>
        <v>0</v>
      </c>
      <c r="V35" s="50" t="str">
        <f t="shared" si="1"/>
        <v>- 5%</v>
      </c>
      <c r="W35" s="51" t="s">
        <v>247</v>
      </c>
    </row>
    <row r="36" spans="1:23" ht="21" customHeight="1" x14ac:dyDescent="0.2">
      <c r="A36" s="56"/>
      <c r="B36" s="67"/>
      <c r="C36" s="67"/>
      <c r="D36" s="54"/>
      <c r="E36" s="68"/>
      <c r="F36" s="70"/>
      <c r="G36" s="70"/>
      <c r="H36" s="70"/>
      <c r="I36" s="70"/>
      <c r="J36" s="70"/>
      <c r="K36" s="56"/>
      <c r="L36" s="55"/>
      <c r="M36" s="66"/>
      <c r="N36" s="53"/>
      <c r="O36" s="55"/>
      <c r="P36" s="60"/>
      <c r="Q36" s="60"/>
      <c r="R36" s="55"/>
      <c r="S36" s="55"/>
      <c r="T36" s="73"/>
      <c r="U36" s="50"/>
      <c r="V36" s="50"/>
      <c r="W36" s="51"/>
    </row>
    <row r="37" spans="1:23" ht="21" customHeight="1" x14ac:dyDescent="0.2">
      <c r="A37" s="56" t="s">
        <v>257</v>
      </c>
      <c r="B37" s="67"/>
      <c r="C37" s="67" t="s">
        <v>88</v>
      </c>
      <c r="D37" s="54" t="s">
        <v>259</v>
      </c>
      <c r="E37" s="68" t="s">
        <v>93</v>
      </c>
      <c r="F37" s="70"/>
      <c r="G37" s="70">
        <f>SUM(G38:G42)</f>
        <v>147140851.69487679</v>
      </c>
      <c r="H37" s="70">
        <f t="shared" ref="H37:J37" si="5">SUM(H38:H42)</f>
        <v>100787638.69547926</v>
      </c>
      <c r="I37" s="70">
        <f t="shared" si="5"/>
        <v>100787638.69547926</v>
      </c>
      <c r="J37" s="70">
        <f t="shared" si="5"/>
        <v>100787638.69547926</v>
      </c>
      <c r="K37" s="56" t="s">
        <v>94</v>
      </c>
      <c r="L37" s="55" t="s">
        <v>28</v>
      </c>
      <c r="M37" s="65" t="s">
        <v>97</v>
      </c>
      <c r="N37" s="53" t="s">
        <v>117</v>
      </c>
      <c r="O37" s="55" t="s">
        <v>28</v>
      </c>
      <c r="P37" s="60" t="s">
        <v>171</v>
      </c>
      <c r="Q37" s="60" t="s">
        <v>205</v>
      </c>
      <c r="R37" s="55">
        <v>220</v>
      </c>
      <c r="S37" s="55">
        <v>215</v>
      </c>
      <c r="T37" s="73">
        <v>153.4</v>
      </c>
      <c r="U37" s="50">
        <f t="shared" si="0"/>
        <v>153.4</v>
      </c>
      <c r="V37" s="50">
        <f>S37</f>
        <v>215</v>
      </c>
      <c r="W37" s="51" t="s">
        <v>171</v>
      </c>
    </row>
    <row r="38" spans="1:23" ht="21" customHeight="1" x14ac:dyDescent="0.2">
      <c r="A38" s="56" t="s">
        <v>257</v>
      </c>
      <c r="B38" s="67"/>
      <c r="C38" s="67"/>
      <c r="D38" s="54" t="s">
        <v>259</v>
      </c>
      <c r="E38" s="68"/>
      <c r="F38" s="70"/>
      <c r="G38" s="70">
        <v>13254092.059177604</v>
      </c>
      <c r="H38" s="70">
        <v>13074421.360795742</v>
      </c>
      <c r="I38" s="70">
        <v>13074421.360795742</v>
      </c>
      <c r="J38" s="70">
        <v>13074421.360795742</v>
      </c>
      <c r="K38" s="56"/>
      <c r="L38" s="55"/>
      <c r="M38" s="65"/>
      <c r="N38" s="53"/>
      <c r="O38" s="55"/>
      <c r="P38" s="60"/>
      <c r="Q38" s="60"/>
      <c r="R38" s="55"/>
      <c r="S38" s="55"/>
      <c r="T38" s="73"/>
      <c r="U38" s="50"/>
      <c r="V38" s="50"/>
      <c r="W38" s="51"/>
    </row>
    <row r="39" spans="1:23" ht="21" customHeight="1" x14ac:dyDescent="0.2">
      <c r="A39" s="56" t="s">
        <v>257</v>
      </c>
      <c r="B39" s="67"/>
      <c r="C39" s="67" t="s">
        <v>88</v>
      </c>
      <c r="D39" s="54" t="s">
        <v>259</v>
      </c>
      <c r="E39" s="68" t="s">
        <v>93</v>
      </c>
      <c r="F39" s="70"/>
      <c r="G39" s="70">
        <v>36928032.172916666</v>
      </c>
      <c r="H39" s="70">
        <v>19264187.886245839</v>
      </c>
      <c r="I39" s="70">
        <v>19264187.886245839</v>
      </c>
      <c r="J39" s="70">
        <v>19264187.886245839</v>
      </c>
      <c r="K39" s="56" t="s">
        <v>94</v>
      </c>
      <c r="L39" s="55" t="s">
        <v>30</v>
      </c>
      <c r="M39" s="66" t="s">
        <v>88</v>
      </c>
      <c r="N39" s="53" t="s">
        <v>137</v>
      </c>
      <c r="O39" s="55" t="s">
        <v>30</v>
      </c>
      <c r="P39" s="60" t="s">
        <v>172</v>
      </c>
      <c r="Q39" s="60" t="s">
        <v>206</v>
      </c>
      <c r="R39" s="55">
        <v>86</v>
      </c>
      <c r="S39" s="55">
        <v>0</v>
      </c>
      <c r="T39" s="73">
        <v>85.64</v>
      </c>
      <c r="U39" s="50">
        <f t="shared" si="0"/>
        <v>85.64</v>
      </c>
      <c r="V39" s="50">
        <f t="shared" si="1"/>
        <v>86</v>
      </c>
      <c r="W39" s="51" t="s">
        <v>248</v>
      </c>
    </row>
    <row r="40" spans="1:23" ht="21" customHeight="1" x14ac:dyDescent="0.2">
      <c r="A40" s="56" t="s">
        <v>257</v>
      </c>
      <c r="B40" s="67"/>
      <c r="C40" s="67" t="s">
        <v>88</v>
      </c>
      <c r="D40" s="54" t="s">
        <v>259</v>
      </c>
      <c r="E40" s="68" t="s">
        <v>93</v>
      </c>
      <c r="F40" s="70"/>
      <c r="G40" s="70">
        <v>14981933.769610388</v>
      </c>
      <c r="H40" s="70">
        <v>14799794.641428571</v>
      </c>
      <c r="I40" s="70">
        <v>14799794.641428571</v>
      </c>
      <c r="J40" s="70">
        <v>14799794.641428571</v>
      </c>
      <c r="K40" s="56" t="s">
        <v>94</v>
      </c>
      <c r="L40" s="55" t="s">
        <v>30</v>
      </c>
      <c r="M40" s="66" t="s">
        <v>88</v>
      </c>
      <c r="N40" s="53" t="s">
        <v>138</v>
      </c>
      <c r="O40" s="55" t="s">
        <v>30</v>
      </c>
      <c r="P40" s="60" t="s">
        <v>173</v>
      </c>
      <c r="Q40" s="60" t="s">
        <v>207</v>
      </c>
      <c r="R40" s="61">
        <v>1</v>
      </c>
      <c r="S40" s="55">
        <v>0</v>
      </c>
      <c r="T40" s="73">
        <v>64</v>
      </c>
      <c r="U40" s="50">
        <f t="shared" si="0"/>
        <v>64</v>
      </c>
      <c r="V40" s="52">
        <v>100</v>
      </c>
      <c r="W40" s="51" t="s">
        <v>249</v>
      </c>
    </row>
    <row r="41" spans="1:23" ht="21" customHeight="1" x14ac:dyDescent="0.2">
      <c r="A41" s="56" t="s">
        <v>257</v>
      </c>
      <c r="B41" s="67"/>
      <c r="C41" s="67" t="s">
        <v>88</v>
      </c>
      <c r="D41" s="54" t="s">
        <v>259</v>
      </c>
      <c r="E41" s="68" t="s">
        <v>93</v>
      </c>
      <c r="F41" s="70"/>
      <c r="G41" s="70">
        <v>40988396.846586064</v>
      </c>
      <c r="H41" s="70">
        <v>26824617.403504547</v>
      </c>
      <c r="I41" s="70">
        <v>26824617.403504547</v>
      </c>
      <c r="J41" s="70">
        <v>26824617.403504547</v>
      </c>
      <c r="K41" s="56" t="s">
        <v>94</v>
      </c>
      <c r="L41" s="55" t="s">
        <v>30</v>
      </c>
      <c r="M41" s="66" t="s">
        <v>88</v>
      </c>
      <c r="N41" s="53" t="s">
        <v>117</v>
      </c>
      <c r="O41" s="55" t="s">
        <v>30</v>
      </c>
      <c r="P41" s="60" t="s">
        <v>157</v>
      </c>
      <c r="Q41" s="60" t="s">
        <v>190</v>
      </c>
      <c r="R41" s="55">
        <v>220</v>
      </c>
      <c r="S41" s="55">
        <v>215</v>
      </c>
      <c r="T41" s="73">
        <v>222.28</v>
      </c>
      <c r="U41" s="50">
        <f t="shared" si="0"/>
        <v>222.28</v>
      </c>
      <c r="V41" s="50">
        <f>S41</f>
        <v>215</v>
      </c>
      <c r="W41" s="51" t="s">
        <v>171</v>
      </c>
    </row>
    <row r="42" spans="1:23" ht="21" customHeight="1" x14ac:dyDescent="0.2">
      <c r="A42" s="56" t="s">
        <v>257</v>
      </c>
      <c r="B42" s="67"/>
      <c r="C42" s="67" t="s">
        <v>88</v>
      </c>
      <c r="D42" s="54" t="s">
        <v>259</v>
      </c>
      <c r="E42" s="68" t="s">
        <v>93</v>
      </c>
      <c r="F42" s="70"/>
      <c r="G42" s="70">
        <v>40988396.846586064</v>
      </c>
      <c r="H42" s="70">
        <v>26824617.403504547</v>
      </c>
      <c r="I42" s="70">
        <v>26824617.403504547</v>
      </c>
      <c r="J42" s="70">
        <v>26824617.403504547</v>
      </c>
      <c r="K42" s="56" t="s">
        <v>94</v>
      </c>
      <c r="L42" s="55" t="s">
        <v>30</v>
      </c>
      <c r="M42" s="66" t="s">
        <v>88</v>
      </c>
      <c r="N42" s="53" t="s">
        <v>139</v>
      </c>
      <c r="O42" s="55" t="s">
        <v>30</v>
      </c>
      <c r="P42" s="60" t="s">
        <v>174</v>
      </c>
      <c r="Q42" s="60" t="s">
        <v>208</v>
      </c>
      <c r="R42" s="55">
        <v>154</v>
      </c>
      <c r="S42" s="55">
        <v>0</v>
      </c>
      <c r="T42" s="75">
        <v>153.4</v>
      </c>
      <c r="U42" s="50">
        <f t="shared" si="0"/>
        <v>153.4</v>
      </c>
      <c r="V42" s="50">
        <f t="shared" si="1"/>
        <v>154</v>
      </c>
      <c r="W42" s="51" t="s">
        <v>171</v>
      </c>
    </row>
    <row r="43" spans="1:23" ht="21" customHeight="1" x14ac:dyDescent="0.2">
      <c r="A43" s="56"/>
      <c r="B43" s="67"/>
      <c r="C43" s="67"/>
      <c r="D43" s="54"/>
      <c r="E43" s="68"/>
      <c r="F43" s="70"/>
      <c r="G43" s="70"/>
      <c r="H43" s="70"/>
      <c r="I43" s="70"/>
      <c r="J43" s="70"/>
      <c r="K43" s="56"/>
      <c r="L43" s="55"/>
      <c r="M43" s="66"/>
      <c r="N43" s="53"/>
      <c r="O43" s="55"/>
      <c r="P43" s="60"/>
      <c r="Q43" s="60"/>
      <c r="R43" s="55"/>
      <c r="S43" s="55"/>
      <c r="T43" s="75"/>
      <c r="U43" s="50"/>
      <c r="V43" s="50"/>
      <c r="W43" s="51"/>
    </row>
    <row r="44" spans="1:23" ht="21" customHeight="1" x14ac:dyDescent="0.2">
      <c r="A44" s="56" t="s">
        <v>257</v>
      </c>
      <c r="B44" s="67"/>
      <c r="C44" s="67" t="s">
        <v>89</v>
      </c>
      <c r="D44" s="54" t="s">
        <v>259</v>
      </c>
      <c r="E44" s="68" t="s">
        <v>93</v>
      </c>
      <c r="F44" s="70"/>
      <c r="G44" s="70">
        <f>SUM(G45:G48)</f>
        <v>84594196.168522745</v>
      </c>
      <c r="H44" s="70">
        <f t="shared" ref="H44:J44" si="6">SUM(H45:H48)</f>
        <v>42565735.134873882</v>
      </c>
      <c r="I44" s="70">
        <f t="shared" si="6"/>
        <v>42565735.134873882</v>
      </c>
      <c r="J44" s="70">
        <f t="shared" si="6"/>
        <v>42565735.134873882</v>
      </c>
      <c r="K44" s="56" t="s">
        <v>94</v>
      </c>
      <c r="L44" s="55" t="s">
        <v>28</v>
      </c>
      <c r="M44" s="65" t="s">
        <v>98</v>
      </c>
      <c r="N44" s="53" t="s">
        <v>140</v>
      </c>
      <c r="O44" s="55" t="s">
        <v>28</v>
      </c>
      <c r="P44" s="60" t="s">
        <v>175</v>
      </c>
      <c r="Q44" s="60" t="s">
        <v>209</v>
      </c>
      <c r="R44" s="55">
        <v>132180</v>
      </c>
      <c r="S44" s="55">
        <v>0</v>
      </c>
      <c r="T44" s="76">
        <v>132392</v>
      </c>
      <c r="U44" s="50">
        <f t="shared" si="0"/>
        <v>132392</v>
      </c>
      <c r="V44" s="50">
        <f t="shared" si="1"/>
        <v>132180</v>
      </c>
      <c r="W44" s="51" t="s">
        <v>250</v>
      </c>
    </row>
    <row r="45" spans="1:23" ht="21" customHeight="1" x14ac:dyDescent="0.2">
      <c r="A45" s="56" t="s">
        <v>257</v>
      </c>
      <c r="B45" s="67"/>
      <c r="C45" s="67"/>
      <c r="D45" s="54" t="s">
        <v>259</v>
      </c>
      <c r="E45" s="68"/>
      <c r="F45" s="70"/>
      <c r="G45" s="70">
        <v>6852103.0102272741</v>
      </c>
      <c r="H45" s="70">
        <v>6740644.5334090916</v>
      </c>
      <c r="I45" s="70">
        <v>6740644.5334090916</v>
      </c>
      <c r="J45" s="70">
        <v>6740644.5334090916</v>
      </c>
      <c r="K45" s="56"/>
      <c r="L45" s="55"/>
      <c r="M45" s="65"/>
      <c r="N45" s="53"/>
      <c r="O45" s="55"/>
      <c r="P45" s="60"/>
      <c r="Q45" s="60"/>
      <c r="R45" s="55"/>
      <c r="S45" s="55"/>
      <c r="T45" s="76"/>
      <c r="U45" s="50"/>
      <c r="V45" s="50"/>
      <c r="W45" s="51"/>
    </row>
    <row r="46" spans="1:23" ht="21" customHeight="1" x14ac:dyDescent="0.2">
      <c r="A46" s="56" t="s">
        <v>257</v>
      </c>
      <c r="B46" s="67"/>
      <c r="C46" s="67" t="s">
        <v>89</v>
      </c>
      <c r="D46" s="54" t="s">
        <v>259</v>
      </c>
      <c r="E46" s="68" t="s">
        <v>93</v>
      </c>
      <c r="F46" s="70"/>
      <c r="G46" s="70">
        <v>25893735.832765155</v>
      </c>
      <c r="H46" s="70">
        <v>11925929.387154929</v>
      </c>
      <c r="I46" s="70">
        <v>11925929.387154929</v>
      </c>
      <c r="J46" s="70">
        <v>11925929.387154929</v>
      </c>
      <c r="K46" s="56" t="s">
        <v>94</v>
      </c>
      <c r="L46" s="55" t="s">
        <v>30</v>
      </c>
      <c r="M46" s="65" t="s">
        <v>114</v>
      </c>
      <c r="N46" s="53" t="s">
        <v>141</v>
      </c>
      <c r="O46" s="55" t="s">
        <v>30</v>
      </c>
      <c r="P46" s="60" t="s">
        <v>176</v>
      </c>
      <c r="Q46" s="60" t="s">
        <v>210</v>
      </c>
      <c r="R46" s="50" t="s">
        <v>232</v>
      </c>
      <c r="S46" s="55">
        <v>0</v>
      </c>
      <c r="T46" s="73">
        <v>4049</v>
      </c>
      <c r="U46" s="50">
        <f t="shared" si="0"/>
        <v>4049</v>
      </c>
      <c r="V46" s="50" t="str">
        <f t="shared" si="1"/>
        <v>1,700 (97% cobertura)               *Censo INEGI 2010</v>
      </c>
      <c r="W46" s="51" t="s">
        <v>251</v>
      </c>
    </row>
    <row r="47" spans="1:23" ht="21" customHeight="1" x14ac:dyDescent="0.2">
      <c r="A47" s="56" t="s">
        <v>257</v>
      </c>
      <c r="B47" s="67"/>
      <c r="C47" s="67" t="s">
        <v>89</v>
      </c>
      <c r="D47" s="54" t="s">
        <v>259</v>
      </c>
      <c r="E47" s="68" t="s">
        <v>93</v>
      </c>
      <c r="F47" s="70"/>
      <c r="G47" s="70">
        <v>25893735.832765155</v>
      </c>
      <c r="H47" s="70">
        <v>11925929.387154929</v>
      </c>
      <c r="I47" s="70">
        <v>11925929.387154929</v>
      </c>
      <c r="J47" s="70">
        <v>11925929.387154929</v>
      </c>
      <c r="K47" s="56" t="s">
        <v>94</v>
      </c>
      <c r="L47" s="55" t="s">
        <v>30</v>
      </c>
      <c r="M47" s="66" t="s">
        <v>115</v>
      </c>
      <c r="N47" s="53" t="s">
        <v>142</v>
      </c>
      <c r="O47" s="55" t="s">
        <v>30</v>
      </c>
      <c r="P47" s="60" t="s">
        <v>176</v>
      </c>
      <c r="Q47" s="60" t="s">
        <v>211</v>
      </c>
      <c r="R47" s="50" t="s">
        <v>233</v>
      </c>
      <c r="S47" s="55">
        <v>0</v>
      </c>
      <c r="T47" s="73">
        <v>7707</v>
      </c>
      <c r="U47" s="50">
        <f t="shared" si="0"/>
        <v>7707</v>
      </c>
      <c r="V47" s="50" t="str">
        <f t="shared" si="1"/>
        <v>2,700 (95% cobertura)              *Censo INEGI 2010</v>
      </c>
      <c r="W47" s="51" t="s">
        <v>251</v>
      </c>
    </row>
    <row r="48" spans="1:23" ht="21" customHeight="1" x14ac:dyDescent="0.2">
      <c r="A48" s="56" t="s">
        <v>257</v>
      </c>
      <c r="B48" s="67"/>
      <c r="C48" s="67" t="s">
        <v>89</v>
      </c>
      <c r="D48" s="54" t="s">
        <v>259</v>
      </c>
      <c r="E48" s="68" t="s">
        <v>93</v>
      </c>
      <c r="F48" s="70"/>
      <c r="G48" s="70">
        <v>25954621.492765155</v>
      </c>
      <c r="H48" s="70">
        <v>11973231.827154929</v>
      </c>
      <c r="I48" s="70">
        <v>11973231.827154929</v>
      </c>
      <c r="J48" s="70">
        <v>11973231.827154929</v>
      </c>
      <c r="K48" s="56" t="s">
        <v>94</v>
      </c>
      <c r="L48" s="55" t="s">
        <v>30</v>
      </c>
      <c r="M48" s="65" t="s">
        <v>116</v>
      </c>
      <c r="N48" s="53" t="s">
        <v>140</v>
      </c>
      <c r="O48" s="55" t="s">
        <v>30</v>
      </c>
      <c r="P48" s="60" t="s">
        <v>175</v>
      </c>
      <c r="Q48" s="60" t="s">
        <v>209</v>
      </c>
      <c r="R48" s="55">
        <v>132180</v>
      </c>
      <c r="S48" s="55">
        <v>0</v>
      </c>
      <c r="T48" s="76">
        <v>132392</v>
      </c>
      <c r="U48" s="50">
        <f t="shared" si="0"/>
        <v>132392</v>
      </c>
      <c r="V48" s="50">
        <f t="shared" si="1"/>
        <v>132180</v>
      </c>
      <c r="W48" s="51" t="s">
        <v>250</v>
      </c>
    </row>
    <row r="49" spans="1:23" ht="21" customHeight="1" x14ac:dyDescent="0.2">
      <c r="A49" s="56"/>
      <c r="B49" s="67"/>
      <c r="C49" s="67"/>
      <c r="D49" s="54"/>
      <c r="E49" s="68"/>
      <c r="F49" s="70"/>
      <c r="G49" s="70"/>
      <c r="H49" s="70"/>
      <c r="I49" s="70"/>
      <c r="J49" s="70"/>
      <c r="K49" s="56"/>
      <c r="L49" s="55"/>
      <c r="M49" s="65"/>
      <c r="N49" s="53"/>
      <c r="O49" s="55"/>
      <c r="P49" s="60"/>
      <c r="Q49" s="60"/>
      <c r="R49" s="55"/>
      <c r="S49" s="55"/>
      <c r="T49" s="76"/>
      <c r="U49" s="50"/>
      <c r="V49" s="50"/>
      <c r="W49" s="51"/>
    </row>
    <row r="50" spans="1:23" ht="21" customHeight="1" x14ac:dyDescent="0.2">
      <c r="A50" s="56" t="s">
        <v>257</v>
      </c>
      <c r="B50" s="67"/>
      <c r="C50" s="67" t="s">
        <v>90</v>
      </c>
      <c r="D50" s="54" t="s">
        <v>259</v>
      </c>
      <c r="E50" s="68" t="s">
        <v>93</v>
      </c>
      <c r="F50" s="70"/>
      <c r="G50" s="70">
        <f>SUM(G51:G56)</f>
        <v>19730049.572499998</v>
      </c>
      <c r="H50" s="70">
        <f t="shared" ref="H50:J50" si="7">SUM(H51:H56)</f>
        <v>19028981.956250004</v>
      </c>
      <c r="I50" s="70">
        <f t="shared" si="7"/>
        <v>19028981.956250004</v>
      </c>
      <c r="J50" s="70">
        <f t="shared" si="7"/>
        <v>19028981.956250004</v>
      </c>
      <c r="K50" s="56" t="s">
        <v>94</v>
      </c>
      <c r="L50" s="55" t="s">
        <v>28</v>
      </c>
      <c r="M50" s="65" t="s">
        <v>99</v>
      </c>
      <c r="N50" s="53" t="s">
        <v>143</v>
      </c>
      <c r="O50" s="55" t="s">
        <v>28</v>
      </c>
      <c r="P50" s="60" t="s">
        <v>177</v>
      </c>
      <c r="Q50" s="60" t="s">
        <v>212</v>
      </c>
      <c r="R50" s="55">
        <v>429</v>
      </c>
      <c r="S50" s="55">
        <v>0</v>
      </c>
      <c r="T50" s="73">
        <v>436.78</v>
      </c>
      <c r="U50" s="50">
        <f t="shared" si="0"/>
        <v>436.78</v>
      </c>
      <c r="V50" s="50">
        <f t="shared" si="1"/>
        <v>429</v>
      </c>
      <c r="W50" s="51" t="s">
        <v>252</v>
      </c>
    </row>
    <row r="51" spans="1:23" ht="21" customHeight="1" x14ac:dyDescent="0.2">
      <c r="A51" s="56" t="s">
        <v>257</v>
      </c>
      <c r="B51" s="67"/>
      <c r="C51" s="67"/>
      <c r="D51" s="54" t="s">
        <v>259</v>
      </c>
      <c r="E51" s="68"/>
      <c r="F51" s="70"/>
      <c r="G51" s="70">
        <v>15537915.342499996</v>
      </c>
      <c r="H51" s="70">
        <v>15335917.523750002</v>
      </c>
      <c r="I51" s="70">
        <v>15335917.523750002</v>
      </c>
      <c r="J51" s="70">
        <v>15335917.523750002</v>
      </c>
      <c r="K51" s="56"/>
      <c r="L51" s="55"/>
      <c r="M51" s="65"/>
      <c r="N51" s="53"/>
      <c r="O51" s="55"/>
      <c r="P51" s="60"/>
      <c r="Q51" s="60"/>
      <c r="R51" s="55"/>
      <c r="S51" s="55"/>
      <c r="T51" s="73"/>
      <c r="U51" s="50"/>
      <c r="V51" s="50"/>
      <c r="W51" s="51"/>
    </row>
    <row r="52" spans="1:23" ht="21" customHeight="1" x14ac:dyDescent="0.2">
      <c r="A52" s="56" t="s">
        <v>257</v>
      </c>
      <c r="B52" s="67"/>
      <c r="C52" s="67" t="s">
        <v>90</v>
      </c>
      <c r="D52" s="54" t="s">
        <v>259</v>
      </c>
      <c r="E52" s="68" t="s">
        <v>93</v>
      </c>
      <c r="F52" s="70"/>
      <c r="G52" s="70">
        <v>867596.54999999993</v>
      </c>
      <c r="H52" s="70">
        <v>764537.84250000026</v>
      </c>
      <c r="I52" s="70">
        <v>764537.84250000026</v>
      </c>
      <c r="J52" s="70">
        <v>764537.84250000026</v>
      </c>
      <c r="K52" s="56" t="s">
        <v>94</v>
      </c>
      <c r="L52" s="55" t="s">
        <v>30</v>
      </c>
      <c r="M52" s="66" t="s">
        <v>90</v>
      </c>
      <c r="N52" s="53" t="s">
        <v>143</v>
      </c>
      <c r="O52" s="55" t="s">
        <v>30</v>
      </c>
      <c r="P52" s="60" t="s">
        <v>177</v>
      </c>
      <c r="Q52" s="60" t="s">
        <v>212</v>
      </c>
      <c r="R52" s="55">
        <v>429</v>
      </c>
      <c r="S52" s="55">
        <v>0</v>
      </c>
      <c r="T52" s="73">
        <v>436.78</v>
      </c>
      <c r="U52" s="45">
        <f t="shared" si="0"/>
        <v>436.78</v>
      </c>
      <c r="V52" s="45">
        <f t="shared" si="1"/>
        <v>429</v>
      </c>
      <c r="W52" s="46" t="s">
        <v>252</v>
      </c>
    </row>
    <row r="53" spans="1:23" ht="21" customHeight="1" x14ac:dyDescent="0.2">
      <c r="A53" s="56" t="s">
        <v>257</v>
      </c>
      <c r="B53" s="67"/>
      <c r="C53" s="67" t="s">
        <v>90</v>
      </c>
      <c r="D53" s="54" t="s">
        <v>259</v>
      </c>
      <c r="E53" s="68" t="s">
        <v>93</v>
      </c>
      <c r="F53" s="70"/>
      <c r="G53" s="70">
        <v>867596.54999999993</v>
      </c>
      <c r="H53" s="70">
        <v>764537.84250000026</v>
      </c>
      <c r="I53" s="70">
        <v>764537.84250000026</v>
      </c>
      <c r="J53" s="70">
        <v>764537.84250000026</v>
      </c>
      <c r="K53" s="56" t="s">
        <v>94</v>
      </c>
      <c r="L53" s="55" t="s">
        <v>30</v>
      </c>
      <c r="M53" s="66" t="s">
        <v>90</v>
      </c>
      <c r="N53" s="53" t="s">
        <v>144</v>
      </c>
      <c r="O53" s="55" t="s">
        <v>30</v>
      </c>
      <c r="P53" s="60" t="s">
        <v>177</v>
      </c>
      <c r="Q53" s="60" t="s">
        <v>213</v>
      </c>
      <c r="R53" s="55">
        <v>576.52</v>
      </c>
      <c r="S53" s="55">
        <v>0</v>
      </c>
      <c r="T53" s="73">
        <v>572.72</v>
      </c>
      <c r="U53" s="45">
        <f t="shared" si="0"/>
        <v>572.72</v>
      </c>
      <c r="V53" s="45">
        <f t="shared" si="1"/>
        <v>576.52</v>
      </c>
      <c r="W53" s="46" t="s">
        <v>252</v>
      </c>
    </row>
    <row r="54" spans="1:23" ht="21" customHeight="1" x14ac:dyDescent="0.2">
      <c r="A54" s="56" t="s">
        <v>257</v>
      </c>
      <c r="B54" s="67"/>
      <c r="C54" s="67" t="s">
        <v>90</v>
      </c>
      <c r="D54" s="54" t="s">
        <v>259</v>
      </c>
      <c r="E54" s="68" t="s">
        <v>93</v>
      </c>
      <c r="F54" s="70"/>
      <c r="G54" s="70">
        <v>867596.54999999993</v>
      </c>
      <c r="H54" s="70">
        <v>764537.84250000026</v>
      </c>
      <c r="I54" s="70">
        <v>764537.84250000026</v>
      </c>
      <c r="J54" s="70">
        <v>764537.84250000026</v>
      </c>
      <c r="K54" s="56" t="s">
        <v>94</v>
      </c>
      <c r="L54" s="55" t="s">
        <v>30</v>
      </c>
      <c r="M54" s="66" t="s">
        <v>90</v>
      </c>
      <c r="N54" s="53" t="s">
        <v>145</v>
      </c>
      <c r="O54" s="55" t="s">
        <v>30</v>
      </c>
      <c r="P54" s="60" t="s">
        <v>178</v>
      </c>
      <c r="Q54" s="60" t="s">
        <v>214</v>
      </c>
      <c r="R54" s="62">
        <v>31.585384800000003</v>
      </c>
      <c r="S54" s="55">
        <v>0</v>
      </c>
      <c r="T54" s="73">
        <v>38.799999999999997</v>
      </c>
      <c r="U54" s="45">
        <f t="shared" si="0"/>
        <v>38.799999999999997</v>
      </c>
      <c r="V54" s="45">
        <f t="shared" si="1"/>
        <v>31.585384800000003</v>
      </c>
      <c r="W54" s="46" t="s">
        <v>252</v>
      </c>
    </row>
    <row r="55" spans="1:23" ht="21" customHeight="1" x14ac:dyDescent="0.2">
      <c r="A55" s="56" t="s">
        <v>257</v>
      </c>
      <c r="B55" s="67"/>
      <c r="C55" s="67" t="s">
        <v>90</v>
      </c>
      <c r="D55" s="54" t="s">
        <v>259</v>
      </c>
      <c r="E55" s="68" t="s">
        <v>93</v>
      </c>
      <c r="F55" s="70"/>
      <c r="G55" s="70">
        <v>867596.54999999993</v>
      </c>
      <c r="H55" s="70">
        <v>764537.84250000026</v>
      </c>
      <c r="I55" s="70">
        <v>764537.84250000026</v>
      </c>
      <c r="J55" s="70">
        <v>764537.84250000026</v>
      </c>
      <c r="K55" s="56" t="s">
        <v>94</v>
      </c>
      <c r="L55" s="55" t="s">
        <v>30</v>
      </c>
      <c r="M55" s="66" t="s">
        <v>90</v>
      </c>
      <c r="N55" s="53" t="s">
        <v>146</v>
      </c>
      <c r="O55" s="55" t="s">
        <v>30</v>
      </c>
      <c r="P55" s="60" t="s">
        <v>179</v>
      </c>
      <c r="Q55" s="60" t="s">
        <v>215</v>
      </c>
      <c r="R55" s="55">
        <v>239</v>
      </c>
      <c r="S55" s="55">
        <v>0</v>
      </c>
      <c r="T55" s="73">
        <v>293.02999999999997</v>
      </c>
      <c r="U55" s="45">
        <f t="shared" si="0"/>
        <v>293.02999999999997</v>
      </c>
      <c r="V55" s="45">
        <f t="shared" si="1"/>
        <v>239</v>
      </c>
      <c r="W55" s="46" t="s">
        <v>253</v>
      </c>
    </row>
    <row r="56" spans="1:23" ht="21" customHeight="1" x14ac:dyDescent="0.2">
      <c r="A56" s="56" t="s">
        <v>257</v>
      </c>
      <c r="B56" s="67"/>
      <c r="C56" s="67" t="s">
        <v>90</v>
      </c>
      <c r="D56" s="54" t="s">
        <v>259</v>
      </c>
      <c r="E56" s="68" t="s">
        <v>93</v>
      </c>
      <c r="F56" s="70"/>
      <c r="G56" s="70">
        <v>721748.03</v>
      </c>
      <c r="H56" s="70">
        <v>634913.06250000023</v>
      </c>
      <c r="I56" s="70">
        <v>634913.06250000023</v>
      </c>
      <c r="J56" s="70">
        <v>634913.06250000023</v>
      </c>
      <c r="K56" s="56" t="s">
        <v>94</v>
      </c>
      <c r="L56" s="55" t="s">
        <v>30</v>
      </c>
      <c r="M56" s="66" t="s">
        <v>90</v>
      </c>
      <c r="N56" s="53" t="s">
        <v>147</v>
      </c>
      <c r="O56" s="55" t="s">
        <v>30</v>
      </c>
      <c r="P56" s="60" t="s">
        <v>180</v>
      </c>
      <c r="Q56" s="60" t="s">
        <v>216</v>
      </c>
      <c r="R56" s="55" t="s">
        <v>234</v>
      </c>
      <c r="S56" s="55">
        <v>0</v>
      </c>
      <c r="T56" s="73">
        <v>3</v>
      </c>
      <c r="U56" s="45">
        <f t="shared" si="0"/>
        <v>3</v>
      </c>
      <c r="V56" s="45" t="str">
        <f t="shared" si="1"/>
        <v>+2</v>
      </c>
      <c r="W56" s="46" t="s">
        <v>254</v>
      </c>
    </row>
    <row r="57" spans="1:23" ht="21" customHeight="1" x14ac:dyDescent="0.2">
      <c r="A57" s="56"/>
      <c r="B57" s="67"/>
      <c r="C57" s="67"/>
      <c r="D57" s="54"/>
      <c r="E57" s="68"/>
      <c r="F57" s="70"/>
      <c r="G57" s="70"/>
      <c r="H57" s="70"/>
      <c r="I57" s="70"/>
      <c r="J57" s="70"/>
      <c r="K57" s="56"/>
      <c r="L57" s="55"/>
      <c r="M57" s="66"/>
      <c r="N57" s="53"/>
      <c r="O57" s="55"/>
      <c r="P57" s="60"/>
      <c r="Q57" s="60"/>
      <c r="R57" s="55"/>
      <c r="S57" s="55"/>
      <c r="T57" s="73"/>
      <c r="U57" s="45"/>
      <c r="V57" s="45"/>
      <c r="W57" s="46"/>
    </row>
    <row r="58" spans="1:23" ht="21" customHeight="1" x14ac:dyDescent="0.2">
      <c r="A58" s="56" t="s">
        <v>257</v>
      </c>
      <c r="B58" s="67"/>
      <c r="C58" s="67" t="s">
        <v>91</v>
      </c>
      <c r="D58" s="54" t="s">
        <v>259</v>
      </c>
      <c r="E58" s="68" t="s">
        <v>93</v>
      </c>
      <c r="F58" s="70"/>
      <c r="G58" s="70">
        <f>SUM(G59:G62)</f>
        <v>91478211.629500002</v>
      </c>
      <c r="H58" s="70">
        <f t="shared" ref="H58:J58" si="8">SUM(H59:H62)</f>
        <v>64651331.826750003</v>
      </c>
      <c r="I58" s="70">
        <f t="shared" si="8"/>
        <v>64651331.826750003</v>
      </c>
      <c r="J58" s="70">
        <f t="shared" si="8"/>
        <v>64651331.826750003</v>
      </c>
      <c r="K58" s="56" t="s">
        <v>94</v>
      </c>
      <c r="L58" s="55" t="s">
        <v>28</v>
      </c>
      <c r="M58" s="65" t="s">
        <v>100</v>
      </c>
      <c r="N58" s="53" t="s">
        <v>148</v>
      </c>
      <c r="O58" s="55" t="s">
        <v>28</v>
      </c>
      <c r="P58" s="60" t="s">
        <v>181</v>
      </c>
      <c r="Q58" s="60" t="s">
        <v>217</v>
      </c>
      <c r="R58" s="63">
        <v>286.90101247000001</v>
      </c>
      <c r="S58" s="55">
        <v>0</v>
      </c>
      <c r="T58" s="73">
        <v>304.74</v>
      </c>
      <c r="U58" s="45">
        <f t="shared" si="0"/>
        <v>304.74</v>
      </c>
      <c r="V58" s="47">
        <f t="shared" si="1"/>
        <v>286.90101247000001</v>
      </c>
      <c r="W58" s="46" t="s">
        <v>252</v>
      </c>
    </row>
    <row r="59" spans="1:23" ht="21" customHeight="1" x14ac:dyDescent="0.2">
      <c r="A59" s="56" t="s">
        <v>257</v>
      </c>
      <c r="B59" s="67"/>
      <c r="C59" s="67"/>
      <c r="D59" s="54" t="s">
        <v>259</v>
      </c>
      <c r="E59" s="68"/>
      <c r="F59" s="70"/>
      <c r="G59" s="70">
        <v>31156064.497500006</v>
      </c>
      <c r="H59" s="70">
        <v>29941477.002250008</v>
      </c>
      <c r="I59" s="70">
        <v>29941477.002250008</v>
      </c>
      <c r="J59" s="70">
        <v>29941477.002250008</v>
      </c>
      <c r="K59" s="56"/>
      <c r="L59" s="55"/>
      <c r="M59" s="65"/>
      <c r="N59" s="53"/>
      <c r="O59" s="55"/>
      <c r="P59" s="60"/>
      <c r="Q59" s="60"/>
      <c r="R59" s="63"/>
      <c r="S59" s="55"/>
      <c r="T59" s="73"/>
      <c r="U59" s="45"/>
      <c r="V59" s="47"/>
      <c r="W59" s="46"/>
    </row>
    <row r="60" spans="1:23" ht="21" customHeight="1" x14ac:dyDescent="0.2">
      <c r="A60" s="56" t="s">
        <v>257</v>
      </c>
      <c r="B60" s="67"/>
      <c r="C60" s="67" t="s">
        <v>91</v>
      </c>
      <c r="D60" s="54" t="s">
        <v>259</v>
      </c>
      <c r="E60" s="68" t="s">
        <v>93</v>
      </c>
      <c r="F60" s="70"/>
      <c r="G60" s="70">
        <v>20107382.377333332</v>
      </c>
      <c r="H60" s="70">
        <v>11569951.608166667</v>
      </c>
      <c r="I60" s="70">
        <v>11569951.608166667</v>
      </c>
      <c r="J60" s="70">
        <v>11569951.608166667</v>
      </c>
      <c r="K60" s="56" t="s">
        <v>94</v>
      </c>
      <c r="L60" s="55" t="s">
        <v>30</v>
      </c>
      <c r="M60" s="66" t="s">
        <v>91</v>
      </c>
      <c r="N60" s="53" t="s">
        <v>148</v>
      </c>
      <c r="O60" s="55" t="s">
        <v>30</v>
      </c>
      <c r="P60" s="60" t="s">
        <v>181</v>
      </c>
      <c r="Q60" s="60" t="s">
        <v>217</v>
      </c>
      <c r="R60" s="63">
        <v>286.90101247000001</v>
      </c>
      <c r="S60" s="55">
        <v>0</v>
      </c>
      <c r="T60" s="73">
        <v>304.74</v>
      </c>
      <c r="U60" s="45">
        <f t="shared" si="0"/>
        <v>304.74</v>
      </c>
      <c r="V60" s="47">
        <f t="shared" si="1"/>
        <v>286.90101247000001</v>
      </c>
      <c r="W60" s="46" t="s">
        <v>252</v>
      </c>
    </row>
    <row r="61" spans="1:23" ht="21" customHeight="1" x14ac:dyDescent="0.2">
      <c r="A61" s="56" t="s">
        <v>257</v>
      </c>
      <c r="B61" s="67"/>
      <c r="C61" s="67" t="s">
        <v>91</v>
      </c>
      <c r="D61" s="54" t="s">
        <v>259</v>
      </c>
      <c r="E61" s="68" t="s">
        <v>93</v>
      </c>
      <c r="F61" s="70"/>
      <c r="G61" s="70">
        <v>20107382.377333332</v>
      </c>
      <c r="H61" s="70">
        <v>11569951.608166667</v>
      </c>
      <c r="I61" s="70">
        <v>11569951.608166667</v>
      </c>
      <c r="J61" s="70">
        <v>11569951.608166667</v>
      </c>
      <c r="K61" s="56" t="s">
        <v>94</v>
      </c>
      <c r="L61" s="55" t="s">
        <v>30</v>
      </c>
      <c r="M61" s="66" t="s">
        <v>91</v>
      </c>
      <c r="N61" s="53" t="s">
        <v>149</v>
      </c>
      <c r="O61" s="55" t="s">
        <v>30</v>
      </c>
      <c r="P61" s="60" t="s">
        <v>182</v>
      </c>
      <c r="Q61" s="60" t="s">
        <v>218</v>
      </c>
      <c r="R61" s="64">
        <v>1.65</v>
      </c>
      <c r="S61" s="55">
        <v>0</v>
      </c>
      <c r="T61" s="73">
        <v>0.24</v>
      </c>
      <c r="U61" s="45">
        <f t="shared" si="0"/>
        <v>0.24</v>
      </c>
      <c r="V61" s="45">
        <f t="shared" si="1"/>
        <v>1.65</v>
      </c>
      <c r="W61" s="46" t="s">
        <v>252</v>
      </c>
    </row>
    <row r="62" spans="1:23" ht="21" customHeight="1" x14ac:dyDescent="0.2">
      <c r="A62" s="56" t="s">
        <v>257</v>
      </c>
      <c r="B62" s="67"/>
      <c r="C62" s="67" t="s">
        <v>91</v>
      </c>
      <c r="D62" s="54" t="s">
        <v>259</v>
      </c>
      <c r="E62" s="68" t="s">
        <v>93</v>
      </c>
      <c r="F62" s="70"/>
      <c r="G62" s="70">
        <v>20107382.377333332</v>
      </c>
      <c r="H62" s="70">
        <v>11569951.608166667</v>
      </c>
      <c r="I62" s="70">
        <v>11569951.608166667</v>
      </c>
      <c r="J62" s="70">
        <v>11569951.608166667</v>
      </c>
      <c r="K62" s="56" t="s">
        <v>94</v>
      </c>
      <c r="L62" s="55" t="s">
        <v>30</v>
      </c>
      <c r="M62" s="66" t="s">
        <v>91</v>
      </c>
      <c r="N62" s="53" t="s">
        <v>150</v>
      </c>
      <c r="O62" s="55" t="s">
        <v>30</v>
      </c>
      <c r="P62" s="60" t="s">
        <v>183</v>
      </c>
      <c r="Q62" s="60" t="s">
        <v>219</v>
      </c>
      <c r="R62" s="55">
        <v>1</v>
      </c>
      <c r="S62" s="55">
        <v>0</v>
      </c>
      <c r="T62" s="73">
        <v>1</v>
      </c>
      <c r="U62" s="45">
        <f t="shared" si="0"/>
        <v>1</v>
      </c>
      <c r="V62" s="45">
        <f t="shared" si="1"/>
        <v>1</v>
      </c>
      <c r="W62" s="46" t="s">
        <v>255</v>
      </c>
    </row>
    <row r="63" spans="1:23" ht="21" customHeight="1" x14ac:dyDescent="0.2">
      <c r="A63" s="56"/>
      <c r="B63" s="67"/>
      <c r="C63" s="67"/>
      <c r="D63" s="54"/>
      <c r="E63" s="68"/>
      <c r="F63" s="70"/>
      <c r="G63" s="70"/>
      <c r="H63" s="70"/>
      <c r="I63" s="70"/>
      <c r="J63" s="70"/>
      <c r="K63" s="56"/>
      <c r="L63" s="55"/>
      <c r="M63" s="66"/>
      <c r="N63" s="53"/>
      <c r="O63" s="55"/>
      <c r="P63" s="60"/>
      <c r="Q63" s="60"/>
      <c r="R63" s="55"/>
      <c r="S63" s="55"/>
      <c r="T63" s="73"/>
      <c r="U63" s="45"/>
      <c r="V63" s="45"/>
      <c r="W63" s="46"/>
    </row>
    <row r="64" spans="1:23" ht="21" customHeight="1" x14ac:dyDescent="0.2">
      <c r="A64" s="56" t="s">
        <v>257</v>
      </c>
      <c r="B64" s="67"/>
      <c r="C64" s="67" t="s">
        <v>92</v>
      </c>
      <c r="D64" s="54" t="s">
        <v>259</v>
      </c>
      <c r="E64" s="68" t="s">
        <v>93</v>
      </c>
      <c r="F64" s="70"/>
      <c r="G64" s="70">
        <f>SUM(G65:G67)</f>
        <v>4074079.4679999999</v>
      </c>
      <c r="H64" s="70">
        <f t="shared" ref="H64:J64" si="9">SUM(H65:H67)</f>
        <v>3359086.5600000005</v>
      </c>
      <c r="I64" s="70">
        <f t="shared" si="9"/>
        <v>3359086.5600000005</v>
      </c>
      <c r="J64" s="70">
        <f t="shared" si="9"/>
        <v>3359086.5600000005</v>
      </c>
      <c r="K64" s="56" t="s">
        <v>94</v>
      </c>
      <c r="L64" s="55" t="s">
        <v>28</v>
      </c>
      <c r="M64" s="65" t="s">
        <v>101</v>
      </c>
      <c r="N64" s="53" t="s">
        <v>151</v>
      </c>
      <c r="O64" s="55" t="s">
        <v>28</v>
      </c>
      <c r="P64" s="60" t="s">
        <v>184</v>
      </c>
      <c r="Q64" s="60" t="s">
        <v>220</v>
      </c>
      <c r="R64" s="55">
        <v>584</v>
      </c>
      <c r="S64" s="55">
        <v>0</v>
      </c>
      <c r="T64" s="73">
        <v>522</v>
      </c>
      <c r="U64" s="45">
        <f t="shared" si="0"/>
        <v>522</v>
      </c>
      <c r="V64" s="45">
        <f t="shared" si="1"/>
        <v>584</v>
      </c>
      <c r="W64" s="46" t="s">
        <v>151</v>
      </c>
    </row>
    <row r="65" spans="1:23" ht="21" customHeight="1" x14ac:dyDescent="0.2">
      <c r="A65" s="56" t="s">
        <v>257</v>
      </c>
      <c r="B65" s="67"/>
      <c r="C65" s="67"/>
      <c r="D65" s="54" t="s">
        <v>259</v>
      </c>
      <c r="E65" s="68"/>
      <c r="F65" s="70"/>
      <c r="G65" s="70">
        <v>3050968.6199999996</v>
      </c>
      <c r="H65" s="70">
        <v>2431986.1840000004</v>
      </c>
      <c r="I65" s="70">
        <v>2431986.1840000004</v>
      </c>
      <c r="J65" s="70">
        <v>2431986.1840000004</v>
      </c>
      <c r="K65" s="56"/>
      <c r="L65" s="55"/>
      <c r="M65" s="65"/>
      <c r="N65" s="53"/>
      <c r="O65" s="55"/>
      <c r="P65" s="60"/>
      <c r="Q65" s="60"/>
      <c r="R65" s="55"/>
      <c r="S65" s="55"/>
      <c r="T65" s="73"/>
      <c r="U65" s="45"/>
      <c r="V65" s="45"/>
      <c r="W65" s="46"/>
    </row>
    <row r="66" spans="1:23" ht="21" customHeight="1" x14ac:dyDescent="0.2">
      <c r="A66" s="56" t="s">
        <v>257</v>
      </c>
      <c r="B66" s="67"/>
      <c r="C66" s="67" t="s">
        <v>92</v>
      </c>
      <c r="D66" s="54" t="s">
        <v>259</v>
      </c>
      <c r="E66" s="68" t="s">
        <v>93</v>
      </c>
      <c r="F66" s="70"/>
      <c r="G66" s="70">
        <v>511555.424</v>
      </c>
      <c r="H66" s="70">
        <v>463550.18800000008</v>
      </c>
      <c r="I66" s="70">
        <v>463550.18800000008</v>
      </c>
      <c r="J66" s="70">
        <v>463550.18800000008</v>
      </c>
      <c r="K66" s="56" t="s">
        <v>94</v>
      </c>
      <c r="L66" s="55" t="s">
        <v>30</v>
      </c>
      <c r="M66" s="66" t="s">
        <v>92</v>
      </c>
      <c r="N66" s="53" t="s">
        <v>151</v>
      </c>
      <c r="O66" s="55" t="s">
        <v>30</v>
      </c>
      <c r="P66" s="60" t="s">
        <v>184</v>
      </c>
      <c r="Q66" s="60" t="s">
        <v>220</v>
      </c>
      <c r="R66" s="55">
        <v>584</v>
      </c>
      <c r="S66" s="55">
        <v>0</v>
      </c>
      <c r="T66" s="73">
        <v>522</v>
      </c>
      <c r="U66" s="45">
        <f t="shared" si="0"/>
        <v>522</v>
      </c>
      <c r="V66" s="45">
        <f t="shared" si="1"/>
        <v>584</v>
      </c>
      <c r="W66" s="46" t="s">
        <v>151</v>
      </c>
    </row>
    <row r="67" spans="1:23" ht="21" customHeight="1" x14ac:dyDescent="0.2">
      <c r="A67" s="56" t="s">
        <v>257</v>
      </c>
      <c r="B67" s="67"/>
      <c r="C67" s="67" t="s">
        <v>92</v>
      </c>
      <c r="D67" s="54" t="s">
        <v>259</v>
      </c>
      <c r="E67" s="68" t="s">
        <v>93</v>
      </c>
      <c r="F67" s="70"/>
      <c r="G67" s="70">
        <v>511555.424</v>
      </c>
      <c r="H67" s="70">
        <v>463550.18800000008</v>
      </c>
      <c r="I67" s="70">
        <v>463550.18800000008</v>
      </c>
      <c r="J67" s="70">
        <v>463550.18800000008</v>
      </c>
      <c r="K67" s="56" t="s">
        <v>94</v>
      </c>
      <c r="L67" s="55" t="s">
        <v>30</v>
      </c>
      <c r="M67" s="66" t="s">
        <v>92</v>
      </c>
      <c r="N67" s="53" t="s">
        <v>152</v>
      </c>
      <c r="O67" s="55" t="s">
        <v>30</v>
      </c>
      <c r="P67" s="60" t="s">
        <v>185</v>
      </c>
      <c r="Q67" s="60" t="s">
        <v>221</v>
      </c>
      <c r="R67" s="55">
        <v>5.54</v>
      </c>
      <c r="S67" s="55">
        <v>0</v>
      </c>
      <c r="T67" s="73">
        <v>3.94</v>
      </c>
      <c r="U67" s="45">
        <f>T67</f>
        <v>3.94</v>
      </c>
      <c r="V67" s="45">
        <f t="shared" si="1"/>
        <v>5.54</v>
      </c>
      <c r="W67" s="46" t="s">
        <v>152</v>
      </c>
    </row>
    <row r="69" spans="1:23" ht="12.75" x14ac:dyDescent="0.2">
      <c r="A69" s="22" t="s">
        <v>256</v>
      </c>
      <c r="B69" s="22"/>
      <c r="C69" s="22"/>
      <c r="M69" s="22" t="s">
        <v>256</v>
      </c>
      <c r="N69" s="3"/>
      <c r="O69" s="22"/>
      <c r="P69" s="22"/>
      <c r="T69" s="48"/>
      <c r="U69" s="2"/>
    </row>
    <row r="70" spans="1:23" ht="12.75" x14ac:dyDescent="0.2">
      <c r="A70" s="22"/>
      <c r="B70" s="22"/>
      <c r="C70" s="22"/>
      <c r="N70" s="22"/>
      <c r="O70" s="22"/>
      <c r="P70" s="22"/>
      <c r="T70" s="48"/>
      <c r="U70" s="2"/>
    </row>
    <row r="71" spans="1:23" ht="12.75" x14ac:dyDescent="0.2">
      <c r="A71" s="22"/>
      <c r="B71" s="22"/>
      <c r="C71" s="22"/>
      <c r="N71" s="22"/>
      <c r="O71" s="22"/>
      <c r="P71" s="22"/>
      <c r="T71" s="48"/>
      <c r="U71" s="2"/>
    </row>
    <row r="72" spans="1:23" ht="12.75" x14ac:dyDescent="0.2">
      <c r="A72" s="22"/>
      <c r="B72" s="22"/>
      <c r="C72" s="23"/>
      <c r="E72" s="23"/>
      <c r="M72" s="22"/>
      <c r="O72" s="22"/>
      <c r="P72" s="22"/>
      <c r="R72" s="22"/>
      <c r="T72" s="48"/>
      <c r="U72" s="2"/>
    </row>
    <row r="73" spans="1:23" ht="12.75" x14ac:dyDescent="0.2">
      <c r="A73" s="22"/>
      <c r="B73" s="22"/>
      <c r="C73" s="24"/>
      <c r="E73" s="24"/>
      <c r="M73" s="22"/>
      <c r="O73" s="22"/>
      <c r="R73" s="22"/>
      <c r="T73" s="48"/>
      <c r="U73" s="2"/>
    </row>
    <row r="74" spans="1:23" ht="12.75" x14ac:dyDescent="0.2">
      <c r="A74" s="22"/>
      <c r="B74" s="22"/>
      <c r="D74" s="25"/>
      <c r="E74" s="24"/>
      <c r="H74" s="71"/>
      <c r="M74" s="22"/>
      <c r="O74" s="22"/>
      <c r="P74" s="25"/>
      <c r="R74" s="22"/>
      <c r="T74" s="48"/>
      <c r="U74" s="2"/>
    </row>
    <row r="75" spans="1:23" ht="12.75" x14ac:dyDescent="0.2">
      <c r="A75" s="22"/>
      <c r="B75" s="22"/>
      <c r="D75" s="25"/>
      <c r="E75" s="24"/>
      <c r="H75" s="22"/>
      <c r="M75" s="22"/>
      <c r="O75" s="22"/>
      <c r="P75" s="25"/>
      <c r="R75" s="22"/>
      <c r="T75" s="48"/>
      <c r="U75" s="2"/>
    </row>
    <row r="76" spans="1:23" ht="12.75" x14ac:dyDescent="0.2">
      <c r="A76" s="22"/>
      <c r="B76" s="22"/>
      <c r="D76" s="25"/>
      <c r="E76" s="23"/>
      <c r="H76" s="22"/>
      <c r="M76" s="22"/>
      <c r="O76" s="22"/>
      <c r="P76" s="25"/>
      <c r="R76" s="22"/>
      <c r="T76" s="48"/>
      <c r="U76" s="2"/>
    </row>
    <row r="77" spans="1:23" ht="12.75" x14ac:dyDescent="0.2">
      <c r="A77" s="22"/>
      <c r="B77" s="22"/>
      <c r="C77" s="22"/>
    </row>
    <row r="78" spans="1:23" ht="12.75" x14ac:dyDescent="0.2">
      <c r="A78" s="22"/>
      <c r="B78" s="22"/>
      <c r="C78" s="22"/>
    </row>
    <row r="79" spans="1:23" ht="12.75" x14ac:dyDescent="0.2">
      <c r="A79" s="22"/>
      <c r="B79" s="22"/>
      <c r="C79" s="22"/>
    </row>
    <row r="80" spans="1:23" ht="12.75" x14ac:dyDescent="0.2">
      <c r="B80" s="22"/>
      <c r="C80" s="22"/>
    </row>
    <row r="81" spans="2:3" ht="12.75" x14ac:dyDescent="0.2">
      <c r="B81" s="22"/>
      <c r="C81" s="22"/>
    </row>
    <row r="82" spans="2:3" ht="12.75" x14ac:dyDescent="0.2">
      <c r="B82" s="22"/>
      <c r="C82" s="22"/>
    </row>
    <row r="83" spans="2:3" ht="12.75" x14ac:dyDescent="0.2">
      <c r="B83" s="22"/>
      <c r="C83" s="22"/>
    </row>
    <row r="84" spans="2:3" ht="12.75" x14ac:dyDescent="0.2">
      <c r="B84" s="22"/>
      <c r="C84" s="22"/>
    </row>
  </sheetData>
  <mergeCells count="4">
    <mergeCell ref="U2:W2"/>
    <mergeCell ref="F2:J2"/>
    <mergeCell ref="A1:H1"/>
    <mergeCell ref="K1:S1"/>
  </mergeCells>
  <pageMargins left="0.70866141732283472" right="0.70866141732283472" top="0.74803149606299213" bottom="0.74803149606299213" header="0.31496062992125984" footer="0.31496062992125984"/>
  <pageSetup scale="60" orientation="landscape" horizontalDpi="0" verticalDpi="0"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9" sqref="B19"/>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16">
        <v>1</v>
      </c>
      <c r="B5" s="4" t="s">
        <v>77</v>
      </c>
    </row>
    <row r="6" spans="1:2" ht="47.25" x14ac:dyDescent="0.2">
      <c r="A6" s="16">
        <v>2</v>
      </c>
      <c r="B6" s="4" t="s">
        <v>78</v>
      </c>
    </row>
    <row r="7" spans="1:2" ht="31.5" x14ac:dyDescent="0.2">
      <c r="A7" s="16">
        <v>3</v>
      </c>
      <c r="B7" s="4" t="s">
        <v>81</v>
      </c>
    </row>
    <row r="8" spans="1:2" ht="47.25" x14ac:dyDescent="0.2">
      <c r="A8" s="16">
        <v>4</v>
      </c>
      <c r="B8" s="4" t="s">
        <v>79</v>
      </c>
    </row>
    <row r="9" spans="1:2" ht="15.75" x14ac:dyDescent="0.2">
      <c r="A9" s="16">
        <v>5</v>
      </c>
      <c r="B9" s="4" t="s">
        <v>56</v>
      </c>
    </row>
    <row r="10" spans="1:2" ht="78.75" x14ac:dyDescent="0.2">
      <c r="A10" s="16">
        <v>6</v>
      </c>
      <c r="B10" s="4" t="s">
        <v>75</v>
      </c>
    </row>
    <row r="11" spans="1:2" ht="78.75" x14ac:dyDescent="0.2">
      <c r="A11" s="16">
        <v>7</v>
      </c>
      <c r="B11" s="4" t="s">
        <v>62</v>
      </c>
    </row>
    <row r="12" spans="1:2" ht="78.75" x14ac:dyDescent="0.2">
      <c r="A12" s="16">
        <v>8</v>
      </c>
      <c r="B12" s="4" t="s">
        <v>64</v>
      </c>
    </row>
    <row r="13" spans="1:2" ht="78.75" x14ac:dyDescent="0.2">
      <c r="A13" s="16">
        <v>9</v>
      </c>
      <c r="B13" s="4" t="s">
        <v>63</v>
      </c>
    </row>
    <row r="14" spans="1:2" ht="78.75" x14ac:dyDescent="0.2">
      <c r="A14" s="16">
        <v>10</v>
      </c>
      <c r="B14" s="4" t="s">
        <v>65</v>
      </c>
    </row>
    <row r="15" spans="1:2" ht="15.75" x14ac:dyDescent="0.2">
      <c r="A15" s="16">
        <v>11</v>
      </c>
      <c r="B15" s="4" t="s">
        <v>82</v>
      </c>
    </row>
    <row r="16" spans="1:2" ht="15.75" x14ac:dyDescent="0.2">
      <c r="A16" s="16">
        <v>12</v>
      </c>
      <c r="B16" s="4" t="s">
        <v>66</v>
      </c>
    </row>
    <row r="17" spans="1:2" ht="15.75" x14ac:dyDescent="0.2">
      <c r="A17" s="16">
        <v>13</v>
      </c>
      <c r="B17" s="4" t="s">
        <v>67</v>
      </c>
    </row>
    <row r="18" spans="1:2" ht="63" x14ac:dyDescent="0.2">
      <c r="A18" s="16">
        <v>14</v>
      </c>
      <c r="B18" s="4" t="s">
        <v>83</v>
      </c>
    </row>
    <row r="19" spans="1:2" ht="15.75" x14ac:dyDescent="0.2">
      <c r="A19" s="16">
        <v>15</v>
      </c>
      <c r="B19" s="4" t="s">
        <v>57</v>
      </c>
    </row>
    <row r="20" spans="1:2" ht="15.75" x14ac:dyDescent="0.2">
      <c r="A20" s="16">
        <v>16</v>
      </c>
      <c r="B20" s="4" t="s">
        <v>58</v>
      </c>
    </row>
    <row r="21" spans="1:2" ht="15.75" x14ac:dyDescent="0.2">
      <c r="A21" s="16">
        <v>17</v>
      </c>
      <c r="B21" s="4" t="s">
        <v>68</v>
      </c>
    </row>
    <row r="22" spans="1:2" ht="15.75" x14ac:dyDescent="0.2">
      <c r="A22" s="16">
        <v>18</v>
      </c>
      <c r="B22" s="6" t="s">
        <v>59</v>
      </c>
    </row>
    <row r="23" spans="1:2" ht="15.75" x14ac:dyDescent="0.2">
      <c r="A23" s="16">
        <v>19</v>
      </c>
      <c r="B23" s="6" t="s">
        <v>60</v>
      </c>
    </row>
    <row r="24" spans="1:2" ht="15.75" x14ac:dyDescent="0.2">
      <c r="A24" s="16">
        <v>20</v>
      </c>
      <c r="B24" s="6" t="s">
        <v>61</v>
      </c>
    </row>
    <row r="25" spans="1:2" ht="15.75" x14ac:dyDescent="0.2">
      <c r="A25" s="16">
        <v>21</v>
      </c>
      <c r="B25" s="6" t="s">
        <v>69</v>
      </c>
    </row>
    <row r="26" spans="1:2" ht="15.75" x14ac:dyDescent="0.2">
      <c r="A26" s="16">
        <v>22</v>
      </c>
      <c r="B26" s="6" t="s">
        <v>70</v>
      </c>
    </row>
    <row r="27" spans="1:2" ht="31.5" x14ac:dyDescent="0.2">
      <c r="A27" s="16">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IR</vt:lpstr>
      <vt:lpstr>Instructivo_IR</vt:lpstr>
      <vt:lpstr>Hoja1</vt:lpstr>
      <vt:lpstr>IR!Área_de_impresión</vt:lpstr>
      <vt:lpstr>IR!Títulos_a_imprimir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2020-01-23T15:05:45Z</cp:lastPrinted>
  <dcterms:created xsi:type="dcterms:W3CDTF">2014-10-22T05:35:08Z</dcterms:created>
  <dcterms:modified xsi:type="dcterms:W3CDTF">2020-02-10T19:26:29Z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