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4" l="1"/>
  <c r="H35" i="4"/>
  <c r="H34" i="4"/>
  <c r="H40" i="4"/>
  <c r="F40" i="4"/>
  <c r="D40" i="4"/>
  <c r="E34" i="4"/>
  <c r="E35" i="4"/>
  <c r="E40" i="4"/>
  <c r="C40" i="4"/>
  <c r="H10" i="4"/>
  <c r="H11" i="4"/>
  <c r="H12" i="4"/>
  <c r="H9" i="4"/>
  <c r="E12" i="4"/>
  <c r="E10" i="4"/>
  <c r="E11" i="4"/>
  <c r="F16" i="4"/>
  <c r="G16" i="4"/>
  <c r="H16" i="4"/>
  <c r="D16" i="4"/>
  <c r="E16" i="4"/>
  <c r="C16" i="4"/>
</calcChain>
</file>

<file path=xl/sharedStrings.xml><?xml version="1.0" encoding="utf-8"?>
<sst xmlns="http://schemas.openxmlformats.org/spreadsheetml/2006/main" count="77" uniqueCount="53">
  <si>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</si>
  <si>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</si>
  <si>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</si>
  <si>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</si>
  <si>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</si>
  <si>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</si>
  <si>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</si>
  <si>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</si>
  <si>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</si>
  <si>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</si>
  <si>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</si>
  <si>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</si>
  <si>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</si>
  <si>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</si>
  <si>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</si>
  <si>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</si>
  <si>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</si>
  <si>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</si>
  <si>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</si>
  <si>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</si>
  <si>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</si>
  <si>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</si>
  <si>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</si>
  <si>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</si>
  <si>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</si>
  <si>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</si>
  <si>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</si>
  <si>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</si>
  <si>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</si>
  <si>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</si>
  <si>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</si>
  <si>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</si>
  <si>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</si>
  <si>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</si>
  <si>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</si>
  <si>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JUNTA DE AGUA POTABLE DRENAJE ALCANTARILLADO Y SANEAMIENTO DEL MUNICIPIO DE IRAPUATO GTO
Estado Analítico de Ingresos
DEL 01 DE ENERO AL 30 DE SEPTIEMBRE 2020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</si>
  <si>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$344,411,766.11 de recursos disponibles por Remanentes de Ejercicios Anterirores. De igual forma en Participaciones, Aportaciones, Convenios, Incentivos Derivados de la Colaboración Fiscal y Fondos Distintos de Aportaciones, incluye la cantidad de $14,941,532.04 de recursos disponibles por Remanentes del Ejercicio 2019.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</si>
  <si>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$359,353,298.15, de recursos disponibles por Remanentes de Ejercicios Anterirores.</t>
    </r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</si>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</sst>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3" fillId="0" borderId="8" xfId="8" quotePrefix="1" applyFont="1" applyFill="1" applyBorder="1" applyAlignment="1" applyProtection="1">
      <alignment horizontal="left" vertical="top" wrapText="1"/>
      <protection locked="0"/>
    </xf>
    <xf numFmtId="0" fontId="13" fillId="0" borderId="9" xfId="8" quotePrefix="1" applyFont="1" applyFill="1" applyBorder="1" applyAlignment="1" applyProtection="1">
      <alignment horizontal="left" vertical="top" wrapText="1"/>
      <protection locked="0"/>
    </xf>
    <xf numFmtId="0" fontId="13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2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abSelected="1" zoomScaleNormal="100" zoomScalePageLayoutView="125" workbookViewId="0">
      <selection activeCell="B26" sqref="B26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8" s="3" customFormat="1" ht="39.950000000000003" customHeight="1" x14ac:dyDescent="0.2">
      <c r="A1" s="48" t="s">
        <v>35</v>
      </c>
      <c r="B1" s="49"/>
      <c r="C1" s="49"/>
      <c r="D1" s="49"/>
      <c r="E1" s="49"/>
      <c r="F1" s="49"/>
      <c r="G1" s="49"/>
      <c r="H1" s="50"/>
    </row>
    <row r="2" spans="1:8" s="3" customFormat="1" x14ac:dyDescent="0.2">
      <c r="A2" s="51" t="s">
        <v>15</v>
      </c>
      <c r="B2" s="52"/>
      <c r="C2" s="49" t="s">
        <v>23</v>
      </c>
      <c r="D2" s="49"/>
      <c r="E2" s="49"/>
      <c r="F2" s="49"/>
      <c r="G2" s="49"/>
      <c r="H2" s="57" t="s">
        <v>20</v>
      </c>
    </row>
    <row r="3" spans="1:8" s="1" customFormat="1" ht="24.95" customHeight="1" x14ac:dyDescent="0.2">
      <c r="A3" s="53"/>
      <c r="B3" s="54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8"/>
    </row>
    <row r="4" spans="1:8" s="1" customFormat="1" x14ac:dyDescent="0.2">
      <c r="A4" s="55"/>
      <c r="B4" s="56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8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8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8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8" x14ac:dyDescent="0.2">
      <c r="A9" s="31"/>
      <c r="B9" s="40" t="s">
        <v>4</v>
      </c>
      <c r="C9" s="20">
        <v>28571359.949999999</v>
      </c>
      <c r="D9" s="20"/>
      <c r="E9" s="20">
        <f>+C9+D9</f>
        <v>28571359.949999999</v>
      </c>
      <c r="F9" s="20">
        <v>20089919.590000004</v>
      </c>
      <c r="G9" s="20">
        <v>20089919.590000004</v>
      </c>
      <c r="H9" s="20">
        <f>+G9-C9</f>
        <v>-8481440.3599999957</v>
      </c>
    </row>
    <row r="10" spans="1:8" x14ac:dyDescent="0.2">
      <c r="A10" s="32"/>
      <c r="B10" s="41" t="s">
        <v>5</v>
      </c>
      <c r="C10" s="20">
        <v>20675967.199999999</v>
      </c>
      <c r="D10" s="20">
        <v>-15000000</v>
      </c>
      <c r="E10" s="20">
        <f t="shared" ref="E10:E12" si="0">+C10+D10</f>
        <v>5675967.1999999993</v>
      </c>
      <c r="F10" s="20">
        <v>4656246.59</v>
      </c>
      <c r="G10" s="20">
        <v>4656246.59</v>
      </c>
      <c r="H10" s="20">
        <f t="shared" ref="H10:H12" si="1">+G10-C10</f>
        <v>-16019720.609999999</v>
      </c>
    </row>
    <row r="11" spans="1:8" x14ac:dyDescent="0.2">
      <c r="A11" s="37"/>
      <c r="B11" s="40" t="s">
        <v>25</v>
      </c>
      <c r="C11" s="20">
        <v>598722289.25999999</v>
      </c>
      <c r="D11" s="42">
        <v>211433279.6099999</v>
      </c>
      <c r="E11" s="20">
        <f t="shared" si="0"/>
        <v>810155568.86999989</v>
      </c>
      <c r="F11" s="20">
        <v>700264113.43167877</v>
      </c>
      <c r="G11" s="20">
        <v>700264113.43167877</v>
      </c>
      <c r="H11" s="20">
        <f t="shared" si="1"/>
        <v>101541824.17167878</v>
      </c>
    </row>
    <row r="12" spans="1:8" ht="22.5" x14ac:dyDescent="0.2">
      <c r="A12" s="37"/>
      <c r="B12" s="40" t="s">
        <v>26</v>
      </c>
      <c r="C12" s="20">
        <v>172598064.84</v>
      </c>
      <c r="D12" s="20">
        <v>-47125751.850000001</v>
      </c>
      <c r="E12" s="20">
        <f t="shared" si="0"/>
        <v>125472312.99000001</v>
      </c>
      <c r="F12" s="20">
        <v>68516951.462239996</v>
      </c>
      <c r="G12" s="20">
        <v>68516951.462239996</v>
      </c>
      <c r="H12" s="20">
        <f t="shared" si="1"/>
        <v>-104081113.37776001</v>
      </c>
    </row>
    <row r="13" spans="1:8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</row>
    <row r="14" spans="1:8" x14ac:dyDescent="0.2">
      <c r="A14" s="31"/>
      <c r="B14" s="40" t="s">
        <v>6</v>
      </c>
      <c r="C14" s="20"/>
      <c r="D14" s="20"/>
      <c r="E14" s="20"/>
      <c r="F14" s="20"/>
      <c r="G14" s="20"/>
      <c r="H14" s="20"/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14</v>
      </c>
      <c r="C16" s="21">
        <f>SUM(C9:C15)</f>
        <v>820567681.25</v>
      </c>
      <c r="D16" s="21">
        <f t="shared" ref="D16:E16" si="2">SUM(D9:D15)</f>
        <v>149307527.7599999</v>
      </c>
      <c r="E16" s="21">
        <f t="shared" si="2"/>
        <v>969875209.00999987</v>
      </c>
      <c r="F16" s="21">
        <f>SUM(F9:F15)</f>
        <v>793527231.0739187</v>
      </c>
      <c r="G16" s="21">
        <f t="shared" ref="G16" si="3">SUM(G9:G15)</f>
        <v>793527231.0739187</v>
      </c>
      <c r="H16" s="21">
        <f t="shared" ref="H16" si="4">SUM(H9:H15)</f>
        <v>-27040450.176081225</v>
      </c>
    </row>
    <row r="17" spans="1:8" x14ac:dyDescent="0.2">
      <c r="A17" s="43"/>
      <c r="B17" s="27"/>
      <c r="C17" s="28"/>
      <c r="D17" s="28"/>
      <c r="E17" s="33"/>
      <c r="F17" s="29" t="s">
        <v>22</v>
      </c>
      <c r="G17" s="34"/>
      <c r="H17" s="25"/>
    </row>
    <row r="18" spans="1:8" ht="33.75" customHeight="1" x14ac:dyDescent="0.2">
      <c r="A18" s="45" t="s">
        <v>36</v>
      </c>
      <c r="B18" s="46"/>
      <c r="C18" s="46"/>
      <c r="D18" s="46"/>
      <c r="E18" s="46"/>
      <c r="F18" s="46"/>
      <c r="G18" s="46"/>
      <c r="H18" s="47"/>
    </row>
    <row r="19" spans="1:8" x14ac:dyDescent="0.2">
      <c r="A19" s="59" t="s">
        <v>24</v>
      </c>
      <c r="B19" s="60"/>
      <c r="C19" s="49" t="s">
        <v>23</v>
      </c>
      <c r="D19" s="49"/>
      <c r="E19" s="49"/>
      <c r="F19" s="49"/>
      <c r="G19" s="49"/>
      <c r="H19" s="57" t="s">
        <v>20</v>
      </c>
    </row>
    <row r="20" spans="1:8" ht="22.5" x14ac:dyDescent="0.2">
      <c r="A20" s="61"/>
      <c r="B20" s="62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58"/>
    </row>
    <row r="21" spans="1:8" x14ac:dyDescent="0.2">
      <c r="A21" s="63"/>
      <c r="B21" s="64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8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8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8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8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8" x14ac:dyDescent="0.2">
      <c r="A31" s="14"/>
      <c r="B31" s="15"/>
      <c r="C31" s="23"/>
      <c r="D31" s="23"/>
      <c r="E31" s="23"/>
      <c r="F31" s="23"/>
      <c r="G31" s="23"/>
      <c r="H31" s="23"/>
    </row>
    <row r="32" spans="1:8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28571359.949999999</v>
      </c>
      <c r="D34" s="23"/>
      <c r="E34" s="23">
        <f>+C34+D34</f>
        <v>28571359.949999999</v>
      </c>
      <c r="F34" s="20">
        <v>20089919.590000004</v>
      </c>
      <c r="G34" s="20">
        <v>20089919.590000004</v>
      </c>
      <c r="H34" s="23">
        <f>+G34-C34</f>
        <v>-8481440.3599999957</v>
      </c>
    </row>
    <row r="35" spans="1:8" x14ac:dyDescent="0.2">
      <c r="A35" s="14"/>
      <c r="B35" s="15" t="s">
        <v>33</v>
      </c>
      <c r="C35" s="23">
        <v>791996321.29999995</v>
      </c>
      <c r="D35" s="23">
        <v>149307527.75999999</v>
      </c>
      <c r="E35" s="23">
        <f>+C35+D35</f>
        <v>941303849.05999994</v>
      </c>
      <c r="F35" s="23">
        <v>773437311.48391879</v>
      </c>
      <c r="G35" s="23">
        <v>773437311.48391879</v>
      </c>
      <c r="H35" s="23">
        <f>+G35-C35</f>
        <v>-18559009.816081166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820567681.25</v>
      </c>
      <c r="D40" s="21">
        <f t="shared" ref="D40:E40" si="5">SUM(D34:D39)</f>
        <v>149307527.75999999</v>
      </c>
      <c r="E40" s="21">
        <f t="shared" si="5"/>
        <v>969875209.00999999</v>
      </c>
      <c r="F40" s="21">
        <f t="shared" ref="F40" si="6">SUM(F34:F39)</f>
        <v>793527231.07391882</v>
      </c>
      <c r="G40" s="21">
        <v>793527231.07391882</v>
      </c>
      <c r="H40" s="21">
        <f t="shared" ref="H40" si="7">SUM(H34:H39)</f>
        <v>-27040450.176081162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8" customHeight="1" x14ac:dyDescent="0.2">
      <c r="A42" s="45" t="s">
        <v>37</v>
      </c>
      <c r="B42" s="46"/>
      <c r="C42" s="46"/>
      <c r="D42" s="46"/>
      <c r="E42" s="46"/>
      <c r="F42" s="46"/>
      <c r="G42" s="46"/>
      <c r="H42" s="47"/>
    </row>
    <row r="43" spans="1:8" x14ac:dyDescent="0.2">
      <c r="B43" s="35"/>
    </row>
    <row r="45" spans="1:8" ht="22.5" x14ac:dyDescent="0.2">
      <c r="B45" s="35" t="s">
        <v>38</v>
      </c>
    </row>
    <row r="46" spans="1:8" x14ac:dyDescent="0.2">
      <c r="B46" s="36" t="s">
        <v>39</v>
      </c>
    </row>
    <row r="47" spans="1:8" x14ac:dyDescent="0.2">
      <c r="B47" s="44" t="s">
        <v>40</v>
      </c>
      <c r="C47" s="44"/>
      <c r="D47" s="44"/>
      <c r="E47" s="44"/>
      <c r="F47" s="44"/>
      <c r="G47" s="44"/>
      <c r="H47" s="44"/>
    </row>
    <row r="48" spans="1:8" x14ac:dyDescent="0.2">
      <c r="B48" s="44"/>
      <c r="C48" s="44"/>
      <c r="D48" s="44"/>
      <c r="E48" s="44"/>
      <c r="F48" s="44"/>
      <c r="G48" s="44"/>
      <c r="H48" s="44"/>
    </row>
    <row r="51" spans="2:5" x14ac:dyDescent="0.2">
      <c r="B51" s="2" t="s">
        <v>41</v>
      </c>
    </row>
    <row r="54" spans="2:5" x14ac:dyDescent="0.2">
      <c r="B54" s="2" t="s">
        <v>42</v>
      </c>
      <c r="E54" s="2" t="s">
        <v>42</v>
      </c>
    </row>
    <row r="56" spans="2:5" x14ac:dyDescent="0.2">
      <c r="B56" s="2" t="s">
        <v>43</v>
      </c>
      <c r="E56" s="2" t="s">
        <v>44</v>
      </c>
    </row>
    <row r="57" spans="2:5" x14ac:dyDescent="0.2">
      <c r="B57" s="2" t="s">
        <v>45</v>
      </c>
      <c r="E57" s="2" t="s">
        <v>46</v>
      </c>
    </row>
    <row r="58" spans="2:5" x14ac:dyDescent="0.2">
      <c r="B58" s="2" t="s">
        <v>47</v>
      </c>
      <c r="E58" s="2" t="s">
        <v>48</v>
      </c>
    </row>
    <row r="62" spans="2:5" x14ac:dyDescent="0.2">
      <c r="B62" s="2" t="s">
        <v>49</v>
      </c>
    </row>
    <row r="64" spans="2:5" x14ac:dyDescent="0.2">
      <c r="B64" s="2" t="s">
        <v>50</v>
      </c>
    </row>
    <row r="65" spans="2:2" x14ac:dyDescent="0.2">
      <c r="B65" s="2" t="s">
        <v>51</v>
      </c>
    </row>
    <row r="66" spans="2:2" x14ac:dyDescent="0.2">
      <c r="B66" s="2" t="s">
        <v>52</v>
      </c>
    </row>
  </sheetData>
  <sheetProtection formatCells="0" formatColumns="0" formatRows="0" insertRows="0" autoFilter="0"/>
  <mergeCells count="10">
    <mergeCell ref="B47:H48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59055118110236227" right="0.59055118110236227" top="0.74803149606299213" bottom="0.74803149606299213" header="0.31496062992125984" footer="0.31496062992125984"/>
  <pageSetup scale="67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2020-10-16T17:33:15Z</cp:lastPrinted>
  <dcterms:created xsi:type="dcterms:W3CDTF">2012-12-11T20:48:19Z</dcterms:created>
  <dcterms:modified xsi:type="dcterms:W3CDTF">2020-10-16T17:33:17Z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