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45621"/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B12" i="1"/>
  <c r="E9" i="1"/>
  <c r="F9" i="1" s="1"/>
  <c r="E7" i="1"/>
  <c r="F7" i="1" s="1"/>
  <c r="E6" i="1"/>
  <c r="F6" i="1" s="1"/>
  <c r="E5" i="1"/>
  <c r="F5" i="1" s="1"/>
  <c r="D4" i="1"/>
  <c r="C4" i="1"/>
  <c r="B4" i="1"/>
  <c r="B3" i="1" l="1"/>
  <c r="D3" i="1"/>
  <c r="E4" i="1"/>
  <c r="F4" i="1"/>
  <c r="C3" i="1"/>
  <c r="F12" i="1"/>
  <c r="E12" i="1"/>
  <c r="E3" i="1" s="1"/>
  <c r="F3" i="1" l="1"/>
</calcChain>
</file>

<file path=xl/sharedStrings.xml><?xml version="1.0" encoding="utf-8"?>
<sst xmlns="http://schemas.openxmlformats.org/spreadsheetml/2006/main" count="39" uniqueCount="37">
  <si>
    <t>Concepto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</si>
  <si>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</si>
  <si>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</si>
  <si>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</si>
  <si>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</si>
  <si>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</si>
  <si>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</si>
  <si>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</si>
  <si>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</si>
  <si>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</si>
  <si>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</si>
  <si>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</si>
  <si>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</si>
  <si>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</si>
  <si>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</si>
  <si>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</si>
  <si>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</si>
  <si>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</si>
  <si>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</si>
  <si>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</si>
  <si>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</si>
  <si>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</si>
  <si>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</si>
  <si>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</si>
  <si>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</si>
  <si>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</si>
  <si>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</si>
  <si>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</si>
  <si>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</si>
  <si>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</si>
  <si>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</si>
  <si>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Saldo Inicial</t>
  </si>
  <si>
    <t>Cargos del Periodo</t>
  </si>
  <si>
    <t>Abonos del Periodo</t>
  </si>
  <si>
    <t>Saldo Final</t>
  </si>
  <si>
    <t>Variación Del Periodo</t>
  </si>
  <si>
    <t>Junta de Agua Potable Drenaje Alcantarillado y Saneamiento del Municipio de Irapuato Gto
Estado Analítico del Activo
Del 01 de enero al 31 de marzo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</si>
</sst>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4" fontId="2" fillId="2" borderId="5" xfId="8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0" borderId="5" xfId="8" applyNumberFormat="1" applyFont="1" applyFill="1" applyBorder="1" applyAlignment="1">
      <alignment vertical="top"/>
    </xf>
    <xf numFmtId="4" fontId="2" fillId="0" borderId="5" xfId="8" applyNumberFormat="1" applyFont="1" applyFill="1" applyBorder="1" applyAlignment="1" applyProtection="1">
      <alignment vertical="top"/>
      <protection locked="0"/>
    </xf>
    <xf numFmtId="0" fontId="6" fillId="0" borderId="5" xfId="8" applyNumberFormat="1" applyFont="1" applyFill="1" applyBorder="1" applyAlignment="1">
      <alignment vertical="top" wrapText="1"/>
    </xf>
    <xf numFmtId="0" fontId="3" fillId="0" borderId="5" xfId="8" applyNumberFormat="1" applyFont="1" applyFill="1" applyBorder="1" applyAlignment="1">
      <alignment horizontal="left" vertical="top" wrapText="1"/>
    </xf>
    <xf numFmtId="4" fontId="3" fillId="0" borderId="5" xfId="8" applyNumberFormat="1" applyFont="1" applyFill="1" applyBorder="1" applyAlignment="1" applyProtection="1">
      <alignment vertical="top"/>
      <protection locked="0"/>
    </xf>
    <xf numFmtId="165" fontId="7" fillId="3" borderId="5" xfId="0" applyNumberFormat="1" applyFont="1" applyFill="1" applyBorder="1" applyAlignment="1">
      <alignment horizontal="center" vertical="center"/>
    </xf>
    <xf numFmtId="0" fontId="3" fillId="0" borderId="5" xfId="8" applyNumberFormat="1" applyFont="1" applyFill="1" applyBorder="1" applyAlignment="1" applyProtection="1">
      <alignment vertical="top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zoomScaleNormal="100" workbookViewId="0">
      <selection activeCell="E15" sqref="E15"/>
    </sheetView>
  </sheetViews>
  <sheetFormatPr baseColWidth="10" defaultRowHeight="11.25" x14ac:dyDescent="0.2"/>
  <cols>
    <col min="1" max="1" width="70.83203125" style="1" customWidth="1"/>
    <col min="2" max="2" width="17.6640625" style="1" customWidth="1"/>
    <col min="3" max="3" width="17.83203125" style="1" customWidth="1"/>
    <col min="4" max="6" width="18.83203125" style="1" customWidth="1"/>
    <col min="7" max="7" width="12" style="1" customWidth="1"/>
    <col min="8" max="16384" width="12" style="1"/>
  </cols>
  <sheetData>
    <row r="1" spans="1:7" ht="45.75" customHeight="1" x14ac:dyDescent="0.2">
      <c r="A1" s="19" t="s">
        <v>36</v>
      </c>
      <c r="B1" s="20"/>
      <c r="C1" s="20"/>
      <c r="D1" s="20"/>
      <c r="E1" s="20"/>
      <c r="F1" s="21"/>
    </row>
    <row r="2" spans="1:7" ht="22.5" x14ac:dyDescent="0.2">
      <c r="A2" s="11" t="s">
        <v>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</row>
    <row r="3" spans="1:7" x14ac:dyDescent="0.2">
      <c r="A3" s="12" t="s">
        <v>1</v>
      </c>
      <c r="B3" s="13">
        <f>+B4+B12</f>
        <v>1906054164.7099998</v>
      </c>
      <c r="C3" s="13">
        <f>+C4+C12</f>
        <v>1848324067.7200003</v>
      </c>
      <c r="D3" s="13">
        <f>+D4+D12</f>
        <v>1918288830.5700002</v>
      </c>
      <c r="E3" s="13">
        <f>+E4+E12</f>
        <v>1836089401.8599997</v>
      </c>
      <c r="F3" s="13">
        <f>+F4+F12</f>
        <v>-69964762.850000054</v>
      </c>
      <c r="G3" s="3"/>
    </row>
    <row r="4" spans="1:7" x14ac:dyDescent="0.2">
      <c r="A4" s="14" t="s">
        <v>2</v>
      </c>
      <c r="B4" s="13">
        <f>SUM(B5:B11)</f>
        <v>479966030.22000003</v>
      </c>
      <c r="C4" s="13">
        <f t="shared" ref="C4:F4" si="0">SUM(C5:C11)</f>
        <v>1793427996.2000003</v>
      </c>
      <c r="D4" s="13">
        <f t="shared" si="0"/>
        <v>1751976167.9500003</v>
      </c>
      <c r="E4" s="13">
        <f t="shared" si="0"/>
        <v>521417858.46999991</v>
      </c>
      <c r="F4" s="13">
        <f t="shared" si="0"/>
        <v>41451828.24999994</v>
      </c>
      <c r="G4" s="3"/>
    </row>
    <row r="5" spans="1:7" x14ac:dyDescent="0.2">
      <c r="A5" s="15" t="s">
        <v>3</v>
      </c>
      <c r="B5" s="16">
        <v>415974272.23000002</v>
      </c>
      <c r="C5" s="17">
        <v>1605838376.29</v>
      </c>
      <c r="D5" s="17">
        <v>1557202303.72</v>
      </c>
      <c r="E5" s="16">
        <f t="shared" ref="E5:E7" si="1">+B5+C5-D5</f>
        <v>464610344.79999995</v>
      </c>
      <c r="F5" s="16">
        <f t="shared" ref="F5:F7" si="2">+E5-B5</f>
        <v>48636072.569999933</v>
      </c>
      <c r="G5" s="3"/>
    </row>
    <row r="6" spans="1:7" x14ac:dyDescent="0.2">
      <c r="A6" s="15" t="s">
        <v>4</v>
      </c>
      <c r="B6" s="16">
        <v>30882817.07</v>
      </c>
      <c r="C6" s="17">
        <v>175221822.61000001</v>
      </c>
      <c r="D6" s="17">
        <v>175953168.94</v>
      </c>
      <c r="E6" s="16">
        <f t="shared" si="1"/>
        <v>30151470.74000001</v>
      </c>
      <c r="F6" s="16">
        <f t="shared" si="2"/>
        <v>-731346.32999999076</v>
      </c>
      <c r="G6" s="3"/>
    </row>
    <row r="7" spans="1:7" x14ac:dyDescent="0.2">
      <c r="A7" s="15" t="s">
        <v>5</v>
      </c>
      <c r="B7" s="16">
        <v>14021301.85</v>
      </c>
      <c r="C7" s="17">
        <v>8232992.4000000004</v>
      </c>
      <c r="D7" s="17">
        <v>10759444.16</v>
      </c>
      <c r="E7" s="16">
        <f t="shared" si="1"/>
        <v>11494850.09</v>
      </c>
      <c r="F7" s="16">
        <f t="shared" si="2"/>
        <v>-2526451.7599999998</v>
      </c>
      <c r="G7" s="3"/>
    </row>
    <row r="8" spans="1:7" x14ac:dyDescent="0.2">
      <c r="A8" s="15" t="s">
        <v>6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3"/>
    </row>
    <row r="9" spans="1:7" x14ac:dyDescent="0.2">
      <c r="A9" s="15" t="s">
        <v>7</v>
      </c>
      <c r="B9" s="16">
        <v>19087639.07</v>
      </c>
      <c r="C9" s="17">
        <v>4134804.9</v>
      </c>
      <c r="D9" s="17">
        <v>8061251.1299999999</v>
      </c>
      <c r="E9" s="16">
        <f>+B9+C9-D9</f>
        <v>15161192.84</v>
      </c>
      <c r="F9" s="16">
        <f>+E9-B9</f>
        <v>-3926446.2300000004</v>
      </c>
      <c r="G9" s="3"/>
    </row>
    <row r="10" spans="1:7" x14ac:dyDescent="0.2">
      <c r="A10" s="15" t="s">
        <v>8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3"/>
    </row>
    <row r="11" spans="1:7" x14ac:dyDescent="0.2">
      <c r="A11" s="15" t="s">
        <v>9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3"/>
    </row>
    <row r="12" spans="1:7" x14ac:dyDescent="0.2">
      <c r="A12" s="14" t="s">
        <v>10</v>
      </c>
      <c r="B12" s="13">
        <f>SUM(B13:B21)</f>
        <v>1426088134.4899998</v>
      </c>
      <c r="C12" s="13">
        <f t="shared" ref="C12:D12" si="3">SUM(C13:C21)</f>
        <v>54896071.519999996</v>
      </c>
      <c r="D12" s="13">
        <f t="shared" si="3"/>
        <v>166312662.61999997</v>
      </c>
      <c r="E12" s="13">
        <f>SUM(E13:E21)</f>
        <v>1314671543.3899999</v>
      </c>
      <c r="F12" s="13">
        <f>SUM(F13:F21)</f>
        <v>-111416591.09999999</v>
      </c>
      <c r="G12" s="3"/>
    </row>
    <row r="13" spans="1:7" x14ac:dyDescent="0.2">
      <c r="A13" s="15" t="s">
        <v>11</v>
      </c>
      <c r="B13" s="16">
        <v>0</v>
      </c>
      <c r="C13" s="17">
        <v>0</v>
      </c>
      <c r="D13" s="17">
        <v>0</v>
      </c>
      <c r="E13" s="18">
        <f>+B13+C13-D13</f>
        <v>0</v>
      </c>
      <c r="F13" s="16">
        <f>+E13-B13</f>
        <v>0</v>
      </c>
      <c r="G13" s="3"/>
    </row>
    <row r="14" spans="1:7" x14ac:dyDescent="0.2">
      <c r="A14" s="15" t="s">
        <v>12</v>
      </c>
      <c r="B14" s="16">
        <v>93118067.579999998</v>
      </c>
      <c r="C14" s="17">
        <v>0</v>
      </c>
      <c r="D14" s="17">
        <v>23000000</v>
      </c>
      <c r="E14" s="18">
        <f>+B14+C14-D14</f>
        <v>70118067.579999998</v>
      </c>
      <c r="F14" s="16">
        <f t="shared" ref="F14:F19" si="4">+E14-B14</f>
        <v>-23000000</v>
      </c>
      <c r="G14" s="3"/>
    </row>
    <row r="15" spans="1:7" x14ac:dyDescent="0.2">
      <c r="A15" s="15" t="s">
        <v>13</v>
      </c>
      <c r="B15" s="16">
        <v>1859320213.6700001</v>
      </c>
      <c r="C15" s="17">
        <v>51000424.93</v>
      </c>
      <c r="D15" s="17">
        <v>124876418.2</v>
      </c>
      <c r="E15" s="18">
        <f>+B15+C15-D15</f>
        <v>1785444220.4000001</v>
      </c>
      <c r="F15" s="16">
        <f t="shared" si="4"/>
        <v>-73875993.269999981</v>
      </c>
      <c r="G15" s="3"/>
    </row>
    <row r="16" spans="1:7" x14ac:dyDescent="0.2">
      <c r="A16" s="15" t="s">
        <v>14</v>
      </c>
      <c r="B16" s="16">
        <v>221452702.49000001</v>
      </c>
      <c r="C16" s="17">
        <v>3895646.59</v>
      </c>
      <c r="D16" s="17">
        <v>356189.07</v>
      </c>
      <c r="E16" s="16">
        <f t="shared" ref="E16:E19" si="5">+B16+C16-D16</f>
        <v>224992160.01000002</v>
      </c>
      <c r="F16" s="16">
        <f t="shared" si="4"/>
        <v>3539457.5200000107</v>
      </c>
      <c r="G16" s="3"/>
    </row>
    <row r="17" spans="1:7" x14ac:dyDescent="0.2">
      <c r="A17" s="15" t="s">
        <v>15</v>
      </c>
      <c r="B17" s="16">
        <v>2634713.11</v>
      </c>
      <c r="C17" s="17">
        <v>0</v>
      </c>
      <c r="D17" s="17">
        <v>0</v>
      </c>
      <c r="E17" s="16">
        <f t="shared" si="5"/>
        <v>2634713.11</v>
      </c>
      <c r="F17" s="16">
        <f t="shared" si="4"/>
        <v>0</v>
      </c>
      <c r="G17" s="3"/>
    </row>
    <row r="18" spans="1:7" x14ac:dyDescent="0.2">
      <c r="A18" s="15" t="s">
        <v>16</v>
      </c>
      <c r="B18" s="16">
        <v>-752515238.21000004</v>
      </c>
      <c r="C18" s="17">
        <v>0</v>
      </c>
      <c r="D18" s="17">
        <v>18080055.350000001</v>
      </c>
      <c r="E18" s="16">
        <f t="shared" si="5"/>
        <v>-770595293.56000006</v>
      </c>
      <c r="F18" s="16">
        <f t="shared" si="4"/>
        <v>-18080055.350000024</v>
      </c>
      <c r="G18" s="3"/>
    </row>
    <row r="19" spans="1:7" x14ac:dyDescent="0.2">
      <c r="A19" s="15" t="s">
        <v>17</v>
      </c>
      <c r="B19" s="16">
        <v>2077675.85</v>
      </c>
      <c r="C19" s="17">
        <v>0</v>
      </c>
      <c r="D19" s="17">
        <v>0</v>
      </c>
      <c r="E19" s="16">
        <f t="shared" si="5"/>
        <v>2077675.85</v>
      </c>
      <c r="F19" s="16">
        <f t="shared" si="4"/>
        <v>0</v>
      </c>
      <c r="G19" s="3"/>
    </row>
    <row r="20" spans="1:7" x14ac:dyDescent="0.2">
      <c r="A20" s="15" t="s">
        <v>18</v>
      </c>
      <c r="B20" s="16">
        <v>0</v>
      </c>
      <c r="C20" s="17">
        <v>0</v>
      </c>
      <c r="D20" s="17">
        <v>0</v>
      </c>
      <c r="E20" s="16">
        <f t="shared" ref="E20" si="6">+B20+C20-D20</f>
        <v>0</v>
      </c>
      <c r="F20" s="16">
        <f t="shared" ref="F20:F21" si="7">+E20-B20</f>
        <v>0</v>
      </c>
    </row>
    <row r="21" spans="1:7" x14ac:dyDescent="0.2">
      <c r="A21" s="15" t="s">
        <v>19</v>
      </c>
      <c r="B21" s="16">
        <v>0</v>
      </c>
      <c r="C21" s="17">
        <v>0</v>
      </c>
      <c r="D21" s="17">
        <v>0</v>
      </c>
      <c r="E21" s="18">
        <f>+B21+C21-D21</f>
        <v>0</v>
      </c>
      <c r="F21" s="16">
        <f t="shared" si="7"/>
        <v>0</v>
      </c>
    </row>
    <row r="24" spans="1:7" x14ac:dyDescent="0.2">
      <c r="A24" s="4" t="s">
        <v>20</v>
      </c>
    </row>
    <row r="26" spans="1:7" x14ac:dyDescent="0.2">
      <c r="A26" s="5" t="s">
        <v>21</v>
      </c>
      <c r="B26" s="5" t="s">
        <v>21</v>
      </c>
      <c r="C26" s="6"/>
    </row>
    <row r="27" spans="1:7" x14ac:dyDescent="0.2">
      <c r="A27" s="5"/>
      <c r="B27" s="5"/>
      <c r="C27" s="6"/>
    </row>
    <row r="28" spans="1:7" x14ac:dyDescent="0.2">
      <c r="A28" s="5" t="s">
        <v>22</v>
      </c>
      <c r="B28" s="7" t="s">
        <v>23</v>
      </c>
      <c r="C28" s="6"/>
    </row>
    <row r="29" spans="1:7" x14ac:dyDescent="0.2">
      <c r="A29" s="5" t="s">
        <v>24</v>
      </c>
      <c r="B29" s="10" t="s">
        <v>25</v>
      </c>
      <c r="C29" s="10"/>
    </row>
    <row r="30" spans="1:7" x14ac:dyDescent="0.2">
      <c r="A30" s="5" t="s">
        <v>26</v>
      </c>
      <c r="B30" s="8" t="s">
        <v>27</v>
      </c>
      <c r="C30" s="6"/>
    </row>
    <row r="33" spans="1:1" x14ac:dyDescent="0.2">
      <c r="A33" s="9" t="s">
        <v>28</v>
      </c>
    </row>
    <row r="34" spans="1:1" x14ac:dyDescent="0.2">
      <c r="A34" s="9"/>
    </row>
    <row r="35" spans="1:1" ht="292.5" x14ac:dyDescent="0.2">
      <c r="A35" s="9" t="s">
        <v>22</v>
      </c>
    </row>
    <row r="36" spans="1:1" ht="247.5" x14ac:dyDescent="0.2">
      <c r="A36" s="9" t="s">
        <v>29</v>
      </c>
    </row>
    <row r="37" spans="1:1" x14ac:dyDescent="0.2">
      <c r="A37" s="5" t="s">
        <v>30</v>
      </c>
    </row>
  </sheetData>
  <sheetProtection formatCells="0" formatColumns="0" formatRows="0" autoFilter="0"/>
  <mergeCells count="2">
    <mergeCell ref="A1:F1"/>
    <mergeCell ref="B29:C29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2021-04-20T04:17:57Z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