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F24" i="1" l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5" i="1" s="1"/>
  <c r="F4" i="1" s="1"/>
  <c r="E15" i="1"/>
  <c r="D15" i="1"/>
  <c r="D4" i="1" s="1"/>
  <c r="C15" i="1"/>
  <c r="F11" i="1"/>
  <c r="G11" i="1" s="1"/>
  <c r="G9" i="1"/>
  <c r="F9" i="1"/>
  <c r="F8" i="1"/>
  <c r="G8" i="1" s="1"/>
  <c r="G7" i="1"/>
  <c r="G6" i="1" s="1"/>
  <c r="F7" i="1"/>
  <c r="F6" i="1"/>
  <c r="E6" i="1"/>
  <c r="E4" i="1" s="1"/>
  <c r="D6" i="1"/>
  <c r="C6" i="1"/>
  <c r="C4" i="1"/>
  <c r="G16" i="1" l="1"/>
  <c r="G15" i="1" s="1"/>
  <c r="G4" i="1" s="1"/>
</calcChain>
</file>

<file path=xl/sharedStrings.xml><?xml version="1.0" encoding="utf-8"?>
<sst xmlns="http://schemas.openxmlformats.org/spreadsheetml/2006/main" count="39" uniqueCount="37">
  <si>
    <t>JUNTA DE AGUA POTABLE DRENAJE ALCANTARILLADO Y SANEAMIENTO DEL MUNICIPIO DE IRAPUATO GTO
Estado Analítico del Activo
DEL 01 DE ENERO AL 31 DE DICIEMBRE DE 2021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</si>
  <si>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</si>
  <si>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</si>
  <si>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</si>
  <si>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</si>
  <si>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</si>
  <si>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</si>
  <si>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</si>
  <si>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</si>
  <si>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</si>
  <si>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</si>
  <si>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</si>
  <si>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</si>
  <si>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</si>
  <si>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</si>
  <si>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</si>
  <si>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</si>
  <si>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</si>
  <si>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</si>
  <si>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</si>
  <si>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</si>
  <si>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</si>
  <si>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</si>
  <si>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</si>
  <si>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</si>
  <si>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</si>
  <si>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</si>
  <si>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</si>
  <si>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</si>
  <si>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</si>
  <si>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</si>
  <si>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</si>
  <si>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</si>
  <si>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Elaboró</t>
  </si>
  <si>
    <t>Director de Contabilidad</t>
  </si>
  <si>
    <t>Marisol del Carmen Muñoz Vega</t>
  </si>
  <si>
    <t xml:space="preserve">Erick Pacheco López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</si>
</sst>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topLeftCell="A4" zoomScaleNormal="100" workbookViewId="0">
      <selection activeCell="C34" sqref="C34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1906054164.7099998</v>
      </c>
      <c r="D4" s="22">
        <f t="shared" ref="D4:G4" si="0">+D6+D15</f>
        <v>5252722326.8499994</v>
      </c>
      <c r="E4" s="22">
        <f t="shared" si="0"/>
        <v>5821176372.3699999</v>
      </c>
      <c r="F4" s="22">
        <f t="shared" si="0"/>
        <v>1337600119.1900001</v>
      </c>
      <c r="G4" s="22">
        <f t="shared" si="0"/>
        <v>-568454045.5200001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479966030.22000003</v>
      </c>
      <c r="D6" s="22">
        <f t="shared" ref="D6:G6" si="1">SUM(D7:D13)</f>
        <v>4606115549.9899998</v>
      </c>
      <c r="E6" s="22">
        <f t="shared" si="1"/>
        <v>4507298598.2600002</v>
      </c>
      <c r="F6" s="22">
        <f t="shared" si="1"/>
        <v>578782981.94999981</v>
      </c>
      <c r="G6" s="22">
        <f t="shared" si="1"/>
        <v>98816951.729999751</v>
      </c>
      <c r="H6" s="13"/>
    </row>
    <row r="7" spans="1:8" x14ac:dyDescent="0.2">
      <c r="A7" s="3">
        <v>1110</v>
      </c>
      <c r="B7" s="26" t="s">
        <v>9</v>
      </c>
      <c r="C7" s="23">
        <v>415974272.23000002</v>
      </c>
      <c r="D7" s="27">
        <v>3678826811.3299999</v>
      </c>
      <c r="E7" s="27">
        <v>3582900492.5100002</v>
      </c>
      <c r="F7" s="23">
        <f t="shared" ref="F7:F9" si="2">+C7+D7-E7</f>
        <v>511900591.04999971</v>
      </c>
      <c r="G7" s="23">
        <f t="shared" ref="G7:G9" si="3">+F7-C7</f>
        <v>95926318.819999695</v>
      </c>
      <c r="H7" s="13"/>
    </row>
    <row r="8" spans="1:8" x14ac:dyDescent="0.2">
      <c r="A8" s="3">
        <v>1120</v>
      </c>
      <c r="B8" s="26" t="s">
        <v>10</v>
      </c>
      <c r="C8" s="23">
        <v>30882817.07</v>
      </c>
      <c r="D8" s="27">
        <v>813822808.71000004</v>
      </c>
      <c r="E8" s="27">
        <v>816026039.07000005</v>
      </c>
      <c r="F8" s="23">
        <f t="shared" si="2"/>
        <v>28679586.710000038</v>
      </c>
      <c r="G8" s="23">
        <f t="shared" si="3"/>
        <v>-2203230.3599999622</v>
      </c>
      <c r="H8" s="13"/>
    </row>
    <row r="9" spans="1:8" x14ac:dyDescent="0.2">
      <c r="A9" s="3">
        <v>1130</v>
      </c>
      <c r="B9" s="26" t="s">
        <v>11</v>
      </c>
      <c r="C9" s="23">
        <v>14021301.85</v>
      </c>
      <c r="D9" s="27">
        <v>53720673.649999999</v>
      </c>
      <c r="E9" s="27">
        <v>51266016.789999999</v>
      </c>
      <c r="F9" s="23">
        <f t="shared" si="2"/>
        <v>16475958.710000001</v>
      </c>
      <c r="G9" s="23">
        <f t="shared" si="3"/>
        <v>2454656.8600000013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19087639.07</v>
      </c>
      <c r="D11" s="27">
        <v>59745256.299999997</v>
      </c>
      <c r="E11" s="27">
        <v>57106049.890000001</v>
      </c>
      <c r="F11" s="23">
        <f>+C11+D11-E11</f>
        <v>21726845.480000004</v>
      </c>
      <c r="G11" s="23">
        <f>+F11-C11</f>
        <v>2639206.4100000039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1426088134.4899998</v>
      </c>
      <c r="D15" s="22">
        <f t="shared" ref="D15:E15" si="4">SUM(D16:D24)</f>
        <v>646606776.86000001</v>
      </c>
      <c r="E15" s="22">
        <f t="shared" si="4"/>
        <v>1313877774.1099997</v>
      </c>
      <c r="F15" s="22">
        <f>SUM(F16:F24)</f>
        <v>758817137.24000013</v>
      </c>
      <c r="G15" s="22">
        <f>SUM(G16:G24)</f>
        <v>-667270997.24999988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93118067.579999998</v>
      </c>
      <c r="D17" s="27">
        <v>0</v>
      </c>
      <c r="E17" s="27">
        <v>93118067.579999998</v>
      </c>
      <c r="F17" s="28">
        <f>+C17+D17-E17</f>
        <v>0</v>
      </c>
      <c r="G17" s="23">
        <f t="shared" ref="G17:G22" si="5">+F17-C17</f>
        <v>-93118067.579999998</v>
      </c>
      <c r="H17" s="13"/>
    </row>
    <row r="18" spans="1:8" x14ac:dyDescent="0.2">
      <c r="A18" s="3">
        <v>1230</v>
      </c>
      <c r="B18" s="26" t="s">
        <v>19</v>
      </c>
      <c r="C18" s="23">
        <v>1859320213.6700001</v>
      </c>
      <c r="D18" s="27">
        <v>274589060.44</v>
      </c>
      <c r="E18" s="27">
        <v>1149447688.5799999</v>
      </c>
      <c r="F18" s="28">
        <f>+C18+D18-E18</f>
        <v>984461585.53000021</v>
      </c>
      <c r="G18" s="23">
        <f t="shared" si="5"/>
        <v>-874858628.13999987</v>
      </c>
      <c r="H18" s="13"/>
    </row>
    <row r="19" spans="1:8" x14ac:dyDescent="0.2">
      <c r="A19" s="3">
        <v>1240</v>
      </c>
      <c r="B19" s="26" t="s">
        <v>20</v>
      </c>
      <c r="C19" s="23">
        <v>221452702.49000001</v>
      </c>
      <c r="D19" s="27">
        <v>18811053.920000002</v>
      </c>
      <c r="E19" s="27">
        <v>6046782.2300000004</v>
      </c>
      <c r="F19" s="23">
        <f t="shared" ref="F19:F22" si="6">+C19+D19-E19</f>
        <v>234216974.18000004</v>
      </c>
      <c r="G19" s="23">
        <f t="shared" si="5"/>
        <v>12764271.690000027</v>
      </c>
      <c r="H19" s="13"/>
    </row>
    <row r="20" spans="1:8" x14ac:dyDescent="0.2">
      <c r="A20" s="3">
        <v>1250</v>
      </c>
      <c r="B20" s="26" t="s">
        <v>21</v>
      </c>
      <c r="C20" s="23">
        <v>2634713.11</v>
      </c>
      <c r="D20" s="27">
        <v>0</v>
      </c>
      <c r="E20" s="27">
        <v>0</v>
      </c>
      <c r="F20" s="23">
        <f t="shared" si="6"/>
        <v>2634713.11</v>
      </c>
      <c r="G20" s="23">
        <f t="shared" si="5"/>
        <v>0</v>
      </c>
      <c r="H20" s="13"/>
    </row>
    <row r="21" spans="1:8" x14ac:dyDescent="0.2">
      <c r="A21" s="3">
        <v>1260</v>
      </c>
      <c r="B21" s="26" t="s">
        <v>22</v>
      </c>
      <c r="C21" s="23">
        <v>-752515238.21000004</v>
      </c>
      <c r="D21" s="27">
        <v>353111490.89999998</v>
      </c>
      <c r="E21" s="27">
        <v>65255361.119999997</v>
      </c>
      <c r="F21" s="23">
        <f t="shared" si="6"/>
        <v>-464659108.43000007</v>
      </c>
      <c r="G21" s="23">
        <f t="shared" si="5"/>
        <v>287856129.77999997</v>
      </c>
      <c r="H21" s="13"/>
    </row>
    <row r="22" spans="1:8" x14ac:dyDescent="0.2">
      <c r="A22" s="3">
        <v>1270</v>
      </c>
      <c r="B22" s="26" t="s">
        <v>23</v>
      </c>
      <c r="C22" s="23">
        <v>2077675.85</v>
      </c>
      <c r="D22" s="27">
        <v>95171.6</v>
      </c>
      <c r="E22" s="27">
        <v>9874.6</v>
      </c>
      <c r="F22" s="23">
        <f t="shared" si="6"/>
        <v>2162972.85</v>
      </c>
      <c r="G22" s="23">
        <f t="shared" si="5"/>
        <v>85297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 t="shared" ref="F23" si="7">+C23+D23-E23</f>
        <v>0</v>
      </c>
      <c r="G23" s="23">
        <f t="shared" ref="G23:G24" si="8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8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 t="s">
        <v>27</v>
      </c>
      <c r="C30" s="15" t="s">
        <v>27</v>
      </c>
      <c r="D30" s="16"/>
    </row>
    <row r="31" spans="1:8" x14ac:dyDescent="0.2">
      <c r="B31" s="15"/>
      <c r="C31" s="15"/>
      <c r="D31" s="16"/>
    </row>
    <row r="32" spans="1:8" x14ac:dyDescent="0.2">
      <c r="B32" s="15" t="s">
        <v>28</v>
      </c>
      <c r="C32" s="17" t="s">
        <v>29</v>
      </c>
      <c r="D32" s="16"/>
    </row>
    <row r="33" spans="2:4" x14ac:dyDescent="0.2">
      <c r="B33" s="15" t="s">
        <v>30</v>
      </c>
      <c r="C33" s="32" t="s">
        <v>31</v>
      </c>
      <c r="D33" s="32"/>
    </row>
    <row r="34" spans="2:4" x14ac:dyDescent="0.2">
      <c r="B34" s="15" t="s">
        <v>32</v>
      </c>
      <c r="C34" s="18" t="s">
        <v>36</v>
      </c>
      <c r="D34" s="16"/>
    </row>
    <row r="37" spans="2:4" x14ac:dyDescent="0.2">
      <c r="B37" s="19" t="s">
        <v>33</v>
      </c>
    </row>
    <row r="38" spans="2:4" x14ac:dyDescent="0.2">
      <c r="B38" s="19"/>
    </row>
    <row r="39" spans="2:4" x14ac:dyDescent="0.2">
      <c r="B39" s="19" t="s">
        <v>28</v>
      </c>
    </row>
    <row r="40" spans="2:4" x14ac:dyDescent="0.2">
      <c r="B40" s="19" t="s">
        <v>34</v>
      </c>
    </row>
    <row r="41" spans="2:4" x14ac:dyDescent="0.2">
      <c r="B41" s="15" t="s">
        <v>35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2022-01-23T00:19:15Z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