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CONTABILIDAD\Cuenta Pública 2022\JAPAMI INFORMACION FINANCIERA MZO 2022\"/>
    </mc:Choice>
  </mc:AlternateContent>
  <bookViews>
    <workbookView xWindow="0" yWindow="0" windowWidth="23040" windowHeight="9192"/>
  </bookViews>
  <sheets>
    <sheet name="EAA" sheetId="1" r:id="rId1"/>
  </sheets>
  <definedNames>
    <definedName name="_xlnm._FilterDatabase" localSheetId="0" hidden="1">EAA!$A$2:$G$24</definedName>
    <definedName name="_xlnm.Print_Area" localSheetId="0">EAA!$A$1:$G$41</definedName>
  </definedNames>
  <calcPr calcId="162913"/>
</workbook>
</file>

<file path=xl/calcChain.xml><?xml version="1.0" encoding="utf-8"?>
<calcChain xmlns="http://schemas.openxmlformats.org/spreadsheetml/2006/main">
  <c r="F24" i="1" l="1"/>
  <c r="G24" i="1" s="1"/>
  <c r="F23" i="1"/>
  <c r="G23" i="1" s="1"/>
  <c r="F22" i="1"/>
  <c r="G22" i="1" s="1"/>
  <c r="F21" i="1"/>
  <c r="G21" i="1" s="1"/>
  <c r="F20" i="1"/>
  <c r="G20" i="1" s="1"/>
  <c r="F19" i="1"/>
  <c r="G19" i="1" s="1"/>
  <c r="F18" i="1"/>
  <c r="G18" i="1" s="1"/>
  <c r="F17" i="1"/>
  <c r="G17" i="1" s="1"/>
  <c r="F16" i="1"/>
  <c r="G16" i="1" s="1"/>
  <c r="E15" i="1"/>
  <c r="D15" i="1"/>
  <c r="D4" i="1" s="1"/>
  <c r="C15" i="1"/>
  <c r="G11" i="1"/>
  <c r="F11" i="1"/>
  <c r="G9" i="1"/>
  <c r="F9" i="1"/>
  <c r="G8" i="1"/>
  <c r="F8" i="1"/>
  <c r="G7" i="1"/>
  <c r="G6" i="1" s="1"/>
  <c r="F7" i="1"/>
  <c r="F6" i="1"/>
  <c r="E6" i="1"/>
  <c r="E4" i="1" s="1"/>
  <c r="D6" i="1"/>
  <c r="C6" i="1"/>
  <c r="C4" i="1" s="1"/>
  <c r="G15" i="1" l="1"/>
  <c r="G4" i="1" s="1"/>
  <c r="F15" i="1"/>
  <c r="F4" i="1" s="1"/>
</calcChain>
</file>

<file path=xl/sharedStrings.xml><?xml version="1.0" encoding="utf-8"?>
<sst xmlns="http://schemas.openxmlformats.org/spreadsheetml/2006/main" count="39" uniqueCount="37">
  <si>
    <t>JUNTA DE AGUA POTABLE DRENAJE ALCANTARILLADO Y SANEAMIENTO DEL MUNICIPIO DE IRAPUATO GTO
Estado Analítico del Activo
DEL 01 DE ENERO AL 31 DE MARZO DE 2022</t>
  </si>
  <si>
    <t>Concepto</t>
  </si>
  <si>
    <t>Saldo Inicial 
1</t>
  </si>
  <si>
    <t>Cargos del Periodo 2</t>
  </si>
  <si>
    <t>Abonos del Periodo 3</t>
  </si>
  <si>
    <t>Saldo Final 
4 (1+2-3)</t>
  </si>
  <si>
    <t>Variación Del Periodo
(4-1)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</si>
  <si>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</si>
  <si>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</si>
  <si>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</si>
  <si>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</si>
  <si>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</si>
  <si>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</si>
  <si>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</si>
  <si>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</si>
  <si>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</si>
  <si>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</si>
  <si>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</si>
  <si>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</si>
  <si>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</si>
  <si>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</si>
  <si>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</si>
  <si>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</si>
  <si>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</si>
  <si>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</si>
  <si>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</si>
  <si>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Bajo protesta de decir verdad declaramos que los Estados Financieros y sus notas, son razonablemente correctos y son responsabilidad del emisor</t>
  </si>
  <si>
    <t>Firma</t>
  </si>
  <si>
    <t>__________________________</t>
  </si>
  <si>
    <t>Presidente del Consejo Directivo</t>
  </si>
  <si>
    <t>Pedro Alamilla Soto</t>
  </si>
  <si>
    <t>Erick Pacheco López</t>
  </si>
  <si>
    <t>Elaboró</t>
  </si>
  <si>
    <t>Director de Contabilidad</t>
  </si>
  <si>
    <t>Marisol del Carmen Muñoz Vega</t>
  </si>
  <si>
    <t>Gerente de Administración y Finanzas</t>
  </si>
  <si>
    <t>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</si>
</sst>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_0* #,##0.00;\-* #,##0.00_0;* &quot;0.00&quot;;_-@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sz val="8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/>
    <xf numFmtId="43" fontId="5" fillId="0" borderId="0"/>
    <xf numFmtId="43" fontId="4" fillId="0" borderId="0"/>
    <xf numFmtId="43" fontId="4" fillId="0" borderId="0"/>
    <xf numFmtId="43" fontId="5" fillId="0" borderId="0"/>
    <xf numFmtId="44" fontId="1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3">
    <xf numFmtId="0" fontId="0" fillId="0" borderId="0" xfId="0" applyNumberFormat="1" applyFont="1" applyFill="1" applyBorder="1"/>
    <xf numFmtId="0" fontId="0" fillId="0" borderId="0" xfId="0" applyNumberFormat="1" applyFont="1" applyFill="1" applyBorder="1" applyProtection="1">
      <protection locked="0"/>
    </xf>
    <xf numFmtId="0" fontId="2" fillId="0" borderId="0" xfId="8" applyNumberFormat="1" applyFont="1" applyFill="1" applyBorder="1" applyAlignment="1">
      <alignment vertical="top" wrapText="1"/>
    </xf>
    <xf numFmtId="0" fontId="3" fillId="0" borderId="3" xfId="8" applyNumberFormat="1" applyFont="1" applyFill="1" applyBorder="1" applyAlignment="1">
      <alignment horizontal="center" vertical="top"/>
    </xf>
    <xf numFmtId="0" fontId="3" fillId="0" borderId="1" xfId="8" applyNumberFormat="1" applyFont="1" applyFill="1" applyBorder="1" applyAlignment="1">
      <alignment horizontal="center" vertical="center"/>
    </xf>
    <xf numFmtId="0" fontId="3" fillId="0" borderId="2" xfId="8" applyNumberFormat="1" applyFont="1" applyFill="1" applyBorder="1" applyAlignment="1">
      <alignment horizontal="center" vertical="center" wrapText="1"/>
    </xf>
    <xf numFmtId="0" fontId="0" fillId="0" borderId="5" xfId="0" applyNumberFormat="1" applyFont="1" applyFill="1" applyBorder="1" applyProtection="1">
      <protection locked="0"/>
    </xf>
    <xf numFmtId="0" fontId="3" fillId="0" borderId="0" xfId="8" applyNumberFormat="1" applyFont="1" applyFill="1" applyBorder="1" applyAlignment="1">
      <alignment horizontal="left" vertical="top" wrapText="1"/>
    </xf>
    <xf numFmtId="0" fontId="2" fillId="2" borderId="6" xfId="8" applyNumberFormat="1" applyFont="1" applyFill="1" applyBorder="1" applyAlignment="1">
      <alignment horizontal="center" vertical="center"/>
    </xf>
    <xf numFmtId="0" fontId="2" fillId="2" borderId="2" xfId="8" applyNumberFormat="1" applyFont="1" applyFill="1" applyBorder="1" applyAlignment="1">
      <alignment horizontal="center" vertical="center" wrapText="1"/>
    </xf>
    <xf numFmtId="4" fontId="2" fillId="2" borderId="9" xfId="8" applyNumberFormat="1" applyFont="1" applyFill="1" applyBorder="1" applyAlignment="1">
      <alignment horizontal="center" vertical="center" wrapText="1"/>
    </xf>
    <xf numFmtId="0" fontId="2" fillId="0" borderId="3" xfId="8" applyNumberFormat="1" applyFont="1" applyFill="1" applyBorder="1" applyAlignment="1">
      <alignment vertical="top"/>
    </xf>
    <xf numFmtId="0" fontId="0" fillId="0" borderId="4" xfId="0" applyNumberFormat="1" applyFont="1" applyFill="1" applyBorder="1" applyProtection="1">
      <protection locked="0"/>
    </xf>
    <xf numFmtId="0" fontId="0" fillId="0" borderId="3" xfId="0" applyNumberFormat="1" applyFont="1" applyFill="1" applyBorder="1" applyProtection="1">
      <protection locked="0"/>
    </xf>
    <xf numFmtId="0" fontId="3" fillId="0" borderId="0" xfId="8" applyNumberFormat="1" applyFont="1" applyFill="1" applyBorder="1" applyAlignment="1">
      <alignment vertical="top"/>
    </xf>
    <xf numFmtId="0" fontId="3" fillId="0" borderId="0" xfId="8" applyNumberFormat="1" applyFont="1" applyFill="1" applyBorder="1" applyAlignment="1" applyProtection="1">
      <alignment vertical="top" wrapText="1"/>
      <protection locked="0"/>
    </xf>
    <xf numFmtId="4" fontId="3" fillId="0" borderId="0" xfId="8" applyNumberFormat="1" applyFont="1" applyFill="1" applyBorder="1" applyAlignment="1" applyProtection="1">
      <alignment vertical="top"/>
      <protection locked="0"/>
    </xf>
    <xf numFmtId="0" fontId="3" fillId="0" borderId="0" xfId="8" applyNumberFormat="1" applyFont="1" applyFill="1" applyBorder="1" applyAlignment="1" applyProtection="1">
      <alignment vertical="top"/>
      <protection locked="0"/>
    </xf>
    <xf numFmtId="0" fontId="3" fillId="0" borderId="0" xfId="8" applyNumberFormat="1" applyFont="1" applyFill="1" applyBorder="1" applyAlignment="1" applyProtection="1">
      <alignment horizontal="left" vertical="top"/>
      <protection locked="0"/>
    </xf>
    <xf numFmtId="0" fontId="3" fillId="0" borderId="0" xfId="8" applyNumberFormat="1" applyFont="1" applyFill="1" applyBorder="1" applyAlignment="1" applyProtection="1">
      <alignment vertical="top" wrapText="1"/>
      <protection locked="0"/>
    </xf>
    <xf numFmtId="0" fontId="3" fillId="0" borderId="1" xfId="8" applyNumberFormat="1" applyFont="1" applyFill="1" applyBorder="1" applyAlignment="1">
      <alignment horizontal="center" vertical="center"/>
    </xf>
    <xf numFmtId="0" fontId="3" fillId="0" borderId="12" xfId="8" quotePrefix="1" applyNumberFormat="1" applyFont="1" applyFill="1" applyBorder="1" applyAlignment="1">
      <alignment horizontal="center" vertical="center"/>
    </xf>
    <xf numFmtId="4" fontId="2" fillId="0" borderId="10" xfId="8" applyNumberFormat="1" applyFont="1" applyFill="1" applyBorder="1" applyAlignment="1" applyProtection="1">
      <alignment vertical="top"/>
      <protection locked="0"/>
    </xf>
    <xf numFmtId="4" fontId="3" fillId="0" borderId="10" xfId="8" applyNumberFormat="1" applyFont="1" applyFill="1" applyBorder="1" applyAlignment="1" applyProtection="1">
      <alignment vertical="top"/>
      <protection locked="0"/>
    </xf>
    <xf numFmtId="0" fontId="0" fillId="0" borderId="11" xfId="0" applyNumberFormat="1" applyFont="1" applyFill="1" applyBorder="1" applyProtection="1">
      <protection locked="0"/>
    </xf>
    <xf numFmtId="0" fontId="6" fillId="0" borderId="13" xfId="8" applyNumberFormat="1" applyFont="1" applyFill="1" applyBorder="1" applyAlignment="1">
      <alignment vertical="top" wrapText="1"/>
    </xf>
    <xf numFmtId="0" fontId="3" fillId="0" borderId="13" xfId="8" applyNumberFormat="1" applyFont="1" applyFill="1" applyBorder="1" applyAlignment="1">
      <alignment horizontal="left" vertical="top" wrapText="1"/>
    </xf>
    <xf numFmtId="165" fontId="7" fillId="3" borderId="10" xfId="0" applyNumberFormat="1" applyFont="1" applyFill="1" applyBorder="1" applyAlignment="1">
      <alignment horizontal="center" vertical="center"/>
    </xf>
    <xf numFmtId="0" fontId="3" fillId="0" borderId="10" xfId="8" applyNumberFormat="1" applyFont="1" applyFill="1" applyBorder="1" applyAlignment="1" applyProtection="1">
      <alignment vertical="top"/>
      <protection locked="0"/>
    </xf>
    <xf numFmtId="0" fontId="2" fillId="2" borderId="6" xfId="8" applyNumberFormat="1" applyFont="1" applyFill="1" applyBorder="1" applyAlignment="1" applyProtection="1">
      <alignment horizontal="center" vertical="center" wrapText="1"/>
      <protection locked="0"/>
    </xf>
    <xf numFmtId="0" fontId="2" fillId="2" borderId="7" xfId="8" applyNumberFormat="1" applyFont="1" applyFill="1" applyBorder="1" applyAlignment="1" applyProtection="1">
      <alignment horizontal="center" vertical="center" wrapText="1"/>
      <protection locked="0"/>
    </xf>
    <xf numFmtId="0" fontId="2" fillId="2" borderId="8" xfId="8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8" applyNumberFormat="1" applyFont="1" applyFill="1" applyBorder="1" applyAlignment="1" applyProtection="1">
      <alignment horizontal="left" vertical="top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showGridLines="0" tabSelected="1" zoomScaleNormal="100" workbookViewId="0">
      <selection activeCell="C33" sqref="C33:D33"/>
    </sheetView>
  </sheetViews>
  <sheetFormatPr baseColWidth="10" defaultColWidth="12" defaultRowHeight="10.199999999999999" x14ac:dyDescent="0.2"/>
  <cols>
    <col min="1" max="1" width="1" style="1" customWidth="1"/>
    <col min="2" max="2" width="70.85546875" style="1" customWidth="1"/>
    <col min="3" max="3" width="17.7109375" style="1" customWidth="1"/>
    <col min="4" max="4" width="17.85546875" style="1" customWidth="1"/>
    <col min="5" max="7" width="18.85546875" style="1" customWidth="1"/>
    <col min="8" max="8" width="12" style="1" customWidth="1"/>
    <col min="9" max="16384" width="12" style="1"/>
  </cols>
  <sheetData>
    <row r="1" spans="1:8" ht="39.9" customHeight="1" x14ac:dyDescent="0.2">
      <c r="A1" s="29" t="s">
        <v>0</v>
      </c>
      <c r="B1" s="30"/>
      <c r="C1" s="30"/>
      <c r="D1" s="30"/>
      <c r="E1" s="30"/>
      <c r="F1" s="30"/>
      <c r="G1" s="31"/>
    </row>
    <row r="2" spans="1:8" ht="30.6" x14ac:dyDescent="0.2">
      <c r="A2" s="8"/>
      <c r="B2" s="9" t="s">
        <v>1</v>
      </c>
      <c r="C2" s="10" t="s">
        <v>2</v>
      </c>
      <c r="D2" s="10" t="s">
        <v>3</v>
      </c>
      <c r="E2" s="10" t="s">
        <v>4</v>
      </c>
      <c r="F2" s="10" t="s">
        <v>5</v>
      </c>
      <c r="G2" s="10" t="s">
        <v>6</v>
      </c>
    </row>
    <row r="3" spans="1:8" x14ac:dyDescent="0.2">
      <c r="A3" s="4"/>
      <c r="B3" s="5"/>
      <c r="C3" s="20"/>
      <c r="D3" s="20"/>
      <c r="E3" s="20"/>
      <c r="F3" s="20"/>
      <c r="G3" s="21"/>
      <c r="H3" s="13"/>
    </row>
    <row r="4" spans="1:8" x14ac:dyDescent="0.2">
      <c r="A4" s="11" t="s">
        <v>7</v>
      </c>
      <c r="B4" s="2"/>
      <c r="C4" s="22">
        <f>+C6+C15</f>
        <v>1337600119.1900001</v>
      </c>
      <c r="D4" s="22">
        <f t="shared" ref="D4:G4" si="0">+D6+D15</f>
        <v>946632119.82999992</v>
      </c>
      <c r="E4" s="22">
        <f t="shared" si="0"/>
        <v>939581383.58999991</v>
      </c>
      <c r="F4" s="22">
        <f t="shared" si="0"/>
        <v>1344650855.4299998</v>
      </c>
      <c r="G4" s="22">
        <f t="shared" si="0"/>
        <v>7050736.2399998307</v>
      </c>
      <c r="H4" s="13"/>
    </row>
    <row r="5" spans="1:8" x14ac:dyDescent="0.2">
      <c r="A5" s="11"/>
      <c r="B5" s="2"/>
      <c r="C5" s="22"/>
      <c r="D5" s="22"/>
      <c r="E5" s="22"/>
      <c r="F5" s="22"/>
      <c r="G5" s="22"/>
      <c r="H5" s="13"/>
    </row>
    <row r="6" spans="1:8" x14ac:dyDescent="0.2">
      <c r="A6" s="3">
        <v>1100</v>
      </c>
      <c r="B6" s="25" t="s">
        <v>8</v>
      </c>
      <c r="C6" s="22">
        <f>SUM(C7:C13)</f>
        <v>578782981.95000005</v>
      </c>
      <c r="D6" s="22">
        <f t="shared" ref="D6:G6" si="1">SUM(D7:D13)</f>
        <v>869157382.56999993</v>
      </c>
      <c r="E6" s="22">
        <f t="shared" si="1"/>
        <v>831228925.18999994</v>
      </c>
      <c r="F6" s="22">
        <f t="shared" si="1"/>
        <v>616711439.32999992</v>
      </c>
      <c r="G6" s="22">
        <f t="shared" si="1"/>
        <v>37928457.379999936</v>
      </c>
      <c r="H6" s="13"/>
    </row>
    <row r="7" spans="1:8" x14ac:dyDescent="0.2">
      <c r="A7" s="3">
        <v>1110</v>
      </c>
      <c r="B7" s="26" t="s">
        <v>9</v>
      </c>
      <c r="C7" s="23">
        <v>511900591.05000001</v>
      </c>
      <c r="D7" s="27">
        <v>705816671.29999995</v>
      </c>
      <c r="E7" s="27">
        <v>639724862.92999995</v>
      </c>
      <c r="F7" s="23">
        <f t="shared" ref="F7:F9" si="2">+C7+D7-E7</f>
        <v>577992399.41999996</v>
      </c>
      <c r="G7" s="23">
        <f t="shared" ref="G7:G9" si="3">+F7-C7</f>
        <v>66091808.369999945</v>
      </c>
      <c r="H7" s="13"/>
    </row>
    <row r="8" spans="1:8" x14ac:dyDescent="0.2">
      <c r="A8" s="3">
        <v>1120</v>
      </c>
      <c r="B8" s="26" t="s">
        <v>10</v>
      </c>
      <c r="C8" s="23">
        <v>28679586.710000001</v>
      </c>
      <c r="D8" s="27">
        <v>160026290.38999999</v>
      </c>
      <c r="E8" s="27">
        <v>174885456.90000001</v>
      </c>
      <c r="F8" s="23">
        <f t="shared" si="2"/>
        <v>13820420.199999988</v>
      </c>
      <c r="G8" s="23">
        <f t="shared" si="3"/>
        <v>-14859166.510000013</v>
      </c>
      <c r="H8" s="13"/>
    </row>
    <row r="9" spans="1:8" x14ac:dyDescent="0.2">
      <c r="A9" s="3">
        <v>1130</v>
      </c>
      <c r="B9" s="26" t="s">
        <v>11</v>
      </c>
      <c r="C9" s="23">
        <v>16475958.710000001</v>
      </c>
      <c r="D9" s="27">
        <v>371702.01</v>
      </c>
      <c r="E9" s="27">
        <v>10354894.34</v>
      </c>
      <c r="F9" s="23">
        <f t="shared" si="2"/>
        <v>6492766.3800000027</v>
      </c>
      <c r="G9" s="23">
        <f t="shared" si="3"/>
        <v>-9983192.3299999982</v>
      </c>
      <c r="H9" s="13"/>
    </row>
    <row r="10" spans="1:8" x14ac:dyDescent="0.2">
      <c r="A10" s="3">
        <v>1140</v>
      </c>
      <c r="B10" s="26" t="s">
        <v>12</v>
      </c>
      <c r="C10" s="23">
        <v>0</v>
      </c>
      <c r="D10" s="27">
        <v>0</v>
      </c>
      <c r="E10" s="27">
        <v>0</v>
      </c>
      <c r="F10" s="23"/>
      <c r="G10" s="23"/>
      <c r="H10" s="13"/>
    </row>
    <row r="11" spans="1:8" x14ac:dyDescent="0.2">
      <c r="A11" s="3">
        <v>1150</v>
      </c>
      <c r="B11" s="26" t="s">
        <v>13</v>
      </c>
      <c r="C11" s="23">
        <v>21726845.48</v>
      </c>
      <c r="D11" s="27">
        <v>2942718.87</v>
      </c>
      <c r="E11" s="27">
        <v>6263711.0199999996</v>
      </c>
      <c r="F11" s="23">
        <f>+C11+D11-E11</f>
        <v>18405853.330000002</v>
      </c>
      <c r="G11" s="23">
        <f>+F11-C11</f>
        <v>-3320992.1499999985</v>
      </c>
      <c r="H11" s="13"/>
    </row>
    <row r="12" spans="1:8" x14ac:dyDescent="0.2">
      <c r="A12" s="3">
        <v>1160</v>
      </c>
      <c r="B12" s="26" t="s">
        <v>14</v>
      </c>
      <c r="C12" s="23">
        <v>0</v>
      </c>
      <c r="D12" s="27">
        <v>0</v>
      </c>
      <c r="E12" s="27">
        <v>0</v>
      </c>
      <c r="F12" s="22"/>
      <c r="G12" s="22"/>
      <c r="H12" s="13"/>
    </row>
    <row r="13" spans="1:8" x14ac:dyDescent="0.2">
      <c r="A13" s="3">
        <v>1190</v>
      </c>
      <c r="B13" s="26" t="s">
        <v>15</v>
      </c>
      <c r="C13" s="23">
        <v>0</v>
      </c>
      <c r="D13" s="27">
        <v>0</v>
      </c>
      <c r="E13" s="27">
        <v>0</v>
      </c>
      <c r="F13" s="22"/>
      <c r="G13" s="22"/>
      <c r="H13" s="13"/>
    </row>
    <row r="14" spans="1:8" x14ac:dyDescent="0.2">
      <c r="A14" s="3"/>
      <c r="B14" s="26"/>
      <c r="C14" s="22"/>
      <c r="D14" s="22"/>
      <c r="E14" s="22"/>
      <c r="F14" s="22"/>
      <c r="G14" s="22"/>
      <c r="H14" s="13"/>
    </row>
    <row r="15" spans="1:8" x14ac:dyDescent="0.2">
      <c r="A15" s="3">
        <v>1200</v>
      </c>
      <c r="B15" s="25" t="s">
        <v>16</v>
      </c>
      <c r="C15" s="22">
        <f>SUM(C16:C24)</f>
        <v>758817137.23999989</v>
      </c>
      <c r="D15" s="22">
        <f t="shared" ref="D15:E15" si="4">SUM(D16:D24)</f>
        <v>77474737.260000005</v>
      </c>
      <c r="E15" s="22">
        <f t="shared" si="4"/>
        <v>108352458.40000001</v>
      </c>
      <c r="F15" s="22">
        <f>SUM(F16:F24)</f>
        <v>727939416.09999979</v>
      </c>
      <c r="G15" s="22">
        <f>SUM(G16:G24)</f>
        <v>-30877721.140000105</v>
      </c>
      <c r="H15" s="13"/>
    </row>
    <row r="16" spans="1:8" x14ac:dyDescent="0.2">
      <c r="A16" s="3">
        <v>1210</v>
      </c>
      <c r="B16" s="26" t="s">
        <v>17</v>
      </c>
      <c r="C16" s="23">
        <v>0</v>
      </c>
      <c r="D16" s="27">
        <v>0</v>
      </c>
      <c r="E16" s="27">
        <v>0</v>
      </c>
      <c r="F16" s="28">
        <f>+C16+D16-E16</f>
        <v>0</v>
      </c>
      <c r="G16" s="23">
        <f>+F16-C16</f>
        <v>0</v>
      </c>
      <c r="H16" s="13"/>
    </row>
    <row r="17" spans="1:8" x14ac:dyDescent="0.2">
      <c r="A17" s="3">
        <v>1220</v>
      </c>
      <c r="B17" s="26" t="s">
        <v>18</v>
      </c>
      <c r="C17" s="23">
        <v>0</v>
      </c>
      <c r="D17" s="27">
        <v>0</v>
      </c>
      <c r="E17" s="27">
        <v>0</v>
      </c>
      <c r="F17" s="28">
        <f>+C17+D17-E17</f>
        <v>0</v>
      </c>
      <c r="G17" s="23">
        <f t="shared" ref="G17:G22" si="5">+F17-C17</f>
        <v>0</v>
      </c>
      <c r="H17" s="13"/>
    </row>
    <row r="18" spans="1:8" x14ac:dyDescent="0.2">
      <c r="A18" s="3">
        <v>1230</v>
      </c>
      <c r="B18" s="26" t="s">
        <v>19</v>
      </c>
      <c r="C18" s="23">
        <v>984461585.52999997</v>
      </c>
      <c r="D18" s="27">
        <v>74557931.040000007</v>
      </c>
      <c r="E18" s="27">
        <v>96988611.099999994</v>
      </c>
      <c r="F18" s="28">
        <f>+C18+D18-E18</f>
        <v>962030905.46999991</v>
      </c>
      <c r="G18" s="23">
        <f t="shared" si="5"/>
        <v>-22430680.060000062</v>
      </c>
      <c r="H18" s="13"/>
    </row>
    <row r="19" spans="1:8" x14ac:dyDescent="0.2">
      <c r="A19" s="3">
        <v>1240</v>
      </c>
      <c r="B19" s="26" t="s">
        <v>20</v>
      </c>
      <c r="C19" s="23">
        <v>234216974.18000001</v>
      </c>
      <c r="D19" s="27">
        <v>2805433.63</v>
      </c>
      <c r="E19" s="27">
        <v>155761.62</v>
      </c>
      <c r="F19" s="23">
        <f t="shared" ref="F19:F22" si="6">+C19+D19-E19</f>
        <v>236866646.19</v>
      </c>
      <c r="G19" s="23">
        <f t="shared" si="5"/>
        <v>2649672.0099999905</v>
      </c>
      <c r="H19" s="13"/>
    </row>
    <row r="20" spans="1:8" x14ac:dyDescent="0.2">
      <c r="A20" s="3">
        <v>1250</v>
      </c>
      <c r="B20" s="26" t="s">
        <v>21</v>
      </c>
      <c r="C20" s="23">
        <v>2634713.11</v>
      </c>
      <c r="D20" s="27">
        <v>0</v>
      </c>
      <c r="E20" s="27">
        <v>0</v>
      </c>
      <c r="F20" s="23">
        <f t="shared" si="6"/>
        <v>2634713.11</v>
      </c>
      <c r="G20" s="23">
        <f t="shared" si="5"/>
        <v>0</v>
      </c>
      <c r="H20" s="13"/>
    </row>
    <row r="21" spans="1:8" x14ac:dyDescent="0.2">
      <c r="A21" s="3">
        <v>1260</v>
      </c>
      <c r="B21" s="26" t="s">
        <v>22</v>
      </c>
      <c r="C21" s="23">
        <v>-464659108.43000001</v>
      </c>
      <c r="D21" s="27">
        <v>111372.59</v>
      </c>
      <c r="E21" s="27">
        <v>11208085.68</v>
      </c>
      <c r="F21" s="23">
        <f t="shared" si="6"/>
        <v>-475755821.52000004</v>
      </c>
      <c r="G21" s="23">
        <f t="shared" si="5"/>
        <v>-11096713.090000033</v>
      </c>
      <c r="H21" s="13"/>
    </row>
    <row r="22" spans="1:8" x14ac:dyDescent="0.2">
      <c r="A22" s="3">
        <v>1270</v>
      </c>
      <c r="B22" s="26" t="s">
        <v>23</v>
      </c>
      <c r="C22" s="23">
        <v>2162972.85</v>
      </c>
      <c r="D22" s="27">
        <v>0</v>
      </c>
      <c r="E22" s="27">
        <v>0</v>
      </c>
      <c r="F22" s="23">
        <f t="shared" si="6"/>
        <v>2162972.85</v>
      </c>
      <c r="G22" s="23">
        <f t="shared" si="5"/>
        <v>0</v>
      </c>
      <c r="H22" s="13"/>
    </row>
    <row r="23" spans="1:8" x14ac:dyDescent="0.2">
      <c r="A23" s="3">
        <v>1280</v>
      </c>
      <c r="B23" s="7" t="s">
        <v>24</v>
      </c>
      <c r="C23" s="23">
        <v>0</v>
      </c>
      <c r="D23" s="27">
        <v>0</v>
      </c>
      <c r="E23" s="27">
        <v>0</v>
      </c>
      <c r="F23" s="23">
        <f t="shared" ref="F23" si="7">+C23+D23-E23</f>
        <v>0</v>
      </c>
      <c r="G23" s="23">
        <f t="shared" ref="G23:G24" si="8">+F23-C23</f>
        <v>0</v>
      </c>
    </row>
    <row r="24" spans="1:8" x14ac:dyDescent="0.2">
      <c r="A24" s="3">
        <v>1290</v>
      </c>
      <c r="B24" s="7" t="s">
        <v>25</v>
      </c>
      <c r="C24" s="23">
        <v>0</v>
      </c>
      <c r="D24" s="27">
        <v>0</v>
      </c>
      <c r="E24" s="27">
        <v>0</v>
      </c>
      <c r="F24" s="28">
        <f>+C24+D24-E24</f>
        <v>0</v>
      </c>
      <c r="G24" s="23">
        <f t="shared" si="8"/>
        <v>0</v>
      </c>
    </row>
    <row r="25" spans="1:8" x14ac:dyDescent="0.2">
      <c r="A25" s="12"/>
      <c r="B25" s="6"/>
      <c r="C25" s="24"/>
      <c r="D25" s="24"/>
      <c r="E25" s="24"/>
      <c r="F25" s="24"/>
      <c r="G25" s="24"/>
    </row>
    <row r="28" spans="1:8" x14ac:dyDescent="0.2">
      <c r="B28" s="14" t="s">
        <v>26</v>
      </c>
    </row>
    <row r="30" spans="1:8" x14ac:dyDescent="0.2">
      <c r="B30" s="15" t="s">
        <v>27</v>
      </c>
      <c r="C30" s="15" t="s">
        <v>27</v>
      </c>
      <c r="D30" s="16"/>
    </row>
    <row r="31" spans="1:8" x14ac:dyDescent="0.2">
      <c r="B31" s="15"/>
      <c r="C31" s="15"/>
      <c r="D31" s="16"/>
    </row>
    <row r="32" spans="1:8" x14ac:dyDescent="0.2">
      <c r="B32" s="15" t="s">
        <v>28</v>
      </c>
      <c r="C32" s="17" t="s">
        <v>36</v>
      </c>
      <c r="D32" s="16"/>
    </row>
    <row r="33" spans="2:4" ht="10.199999999999999" customHeight="1" x14ac:dyDescent="0.2">
      <c r="B33" s="15" t="s">
        <v>29</v>
      </c>
      <c r="C33" s="32" t="s">
        <v>35</v>
      </c>
      <c r="D33" s="32"/>
    </row>
    <row r="34" spans="2:4" x14ac:dyDescent="0.2">
      <c r="B34" s="15" t="s">
        <v>30</v>
      </c>
      <c r="C34" s="18" t="s">
        <v>31</v>
      </c>
      <c r="D34" s="16"/>
    </row>
    <row r="37" spans="2:4" x14ac:dyDescent="0.2">
      <c r="B37" s="19" t="s">
        <v>32</v>
      </c>
    </row>
    <row r="38" spans="2:4" x14ac:dyDescent="0.2">
      <c r="B38" s="19"/>
    </row>
    <row r="39" spans="2:4" x14ac:dyDescent="0.2">
      <c r="B39" s="19" t="s">
        <v>28</v>
      </c>
    </row>
    <row r="40" spans="2:4" x14ac:dyDescent="0.2">
      <c r="B40" s="19" t="s">
        <v>33</v>
      </c>
    </row>
    <row r="41" spans="2:4" x14ac:dyDescent="0.2">
      <c r="B41" s="15" t="s">
        <v>34</v>
      </c>
    </row>
  </sheetData>
  <sheetProtection formatCells="0" formatColumns="0" formatRows="0" autoFilter="0"/>
  <mergeCells count="2">
    <mergeCell ref="A1:G1"/>
    <mergeCell ref="C33:D33"/>
  </mergeCells>
  <pageMargins left="0.7" right="0.7" top="0.75" bottom="0.75" header="0.3" footer="0.3"/>
  <pageSetup paperSize="9" scale="60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5CE3260-E938-4519-B043-9EF89CF0BA17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http://schemas.microsoft.com/office/2006/metadata/properties"/>
    <ds:schemaRef ds:uri="http://purl.org/dc/dcmitype/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Marisol Muñoz Vega</cp:lastModifiedBy>
  <cp:lastPrinted>2018-07-03T16:56:38Z</cp:lastPrinted>
  <dcterms:created xsi:type="dcterms:W3CDTF">2014-02-09T04:04:15Z</dcterms:created>
  <dcterms:modified xsi:type="dcterms:W3CDTF">2022-04-13T18:45:02Z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