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DOCUMENTOS\CONTABILIDAD\Cuenta Pública 2022\JAPAMI INFORMACION FINANCIERA MZO 2022\"/>
    </mc:Choice>
  </mc:AlternateContent>
  <bookViews>
    <workbookView xWindow="0" yWindow="60" windowWidth="20496" windowHeight="7392"/>
  </bookViews>
  <sheets>
    <sheet name="INR" sheetId="5" r:id="rId1"/>
    <sheet name="Instructivo_INR" sheetId="8" r:id="rId2"/>
    <sheet name="Hoja1" sheetId="7" state="hidden" r:id="rId3"/>
  </sheets>
  <definedNames>
    <definedName name="_ftn1" localSheetId="0">INR!#REF!</definedName>
    <definedName name="_ftnref1" localSheetId="0">INR!#REF!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8" i="5" l="1"/>
  <c r="I8" i="5"/>
  <c r="J8" i="5"/>
  <c r="G8" i="5" l="1"/>
  <c r="G13" i="5"/>
  <c r="G16" i="5"/>
  <c r="G19" i="5"/>
  <c r="G22" i="5"/>
  <c r="G5" i="5" l="1"/>
  <c r="H22" i="5"/>
  <c r="I22" i="5"/>
  <c r="J22" i="5"/>
  <c r="H19" i="5"/>
  <c r="I19" i="5"/>
  <c r="J19" i="5"/>
  <c r="H16" i="5"/>
  <c r="I16" i="5"/>
  <c r="J16" i="5"/>
  <c r="H13" i="5"/>
  <c r="I13" i="5"/>
  <c r="J13" i="5"/>
  <c r="H5" i="5" l="1"/>
  <c r="I5" i="5"/>
  <c r="J5" i="5"/>
  <c r="F8" i="5"/>
  <c r="F13" i="5"/>
  <c r="F16" i="5"/>
  <c r="F19" i="5"/>
  <c r="F22" i="5"/>
  <c r="F5" i="5" l="1"/>
</calcChain>
</file>

<file path=xl/sharedStrings.xml><?xml version="1.0" encoding="utf-8"?>
<sst xmlns="http://schemas.openxmlformats.org/spreadsheetml/2006/main" count="332" uniqueCount="171">
  <si>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</si>
  <si>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</si>
  <si>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</si>
  <si>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</si>
  <si>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</si>
  <si>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</si>
  <si>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</si>
  <si>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</si>
  <si>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</si>
  <si>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</si>
  <si>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</si>
  <si>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</si>
  <si>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</si>
  <si>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</si>
  <si>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</si>
  <si>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</si>
  <si>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</si>
  <si>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</si>
  <si>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</si>
  <si>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</si>
  <si>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</si>
  <si>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</si>
  <si>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</si>
  <si>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</si>
  <si>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</si>
  <si>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</si>
  <si>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</si>
  <si>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</si>
  <si>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</si>
  <si>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</si>
  <si>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</si>
  <si>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</si>
  <si>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</si>
  <si>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</si>
  <si>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</si>
  <si>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</si>
  <si>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</si>
  <si>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</si>
  <si>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</si>
  <si>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</si>
  <si>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</si>
  <si>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Modificado</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</si>
  <si>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</si>
  <si>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</si>
  <si>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</si>
  <si>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</si>
  <si>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</si>
  <si>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</si>
  <si>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</si>
  <si>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</si>
  <si>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</si>
  <si>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</si>
  <si>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</si>
  <si>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</si>
  <si>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</si>
  <si>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</si>
  <si>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</si>
  <si>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</si>
  <si>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</si>
  <si>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</si>
  <si>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</si>
  <si>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</si>
  <si>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</si>
  <si>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</si>
  <si>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</si>
  <si>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</si>
  <si>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</si>
  <si>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</si>
  <si>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</si>
  <si>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</si>
  <si>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PROGRAMA O PROYECTO DE INVERSIÓN</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</si>
  <si>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</si>
  <si>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</si>
  <si>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</si>
  <si>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</si>
  <si>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</si>
  <si>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</si>
  <si>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</si>
  <si>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</si>
  <si>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</si>
  <si>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</si>
  <si>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</si>
  <si>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E</t>
  </si>
  <si>
    <t>2.2.3</t>
  </si>
  <si>
    <t>JUNTA DE AGUA POTABLE, DRENAJE, ALCANTARILLADO Y SANEAMIENTO DEL MUNICIPIO DE IRAPUATO, GTO.</t>
  </si>
  <si>
    <t>Bajo protesta de decir verdad declaramos que los Estados Financieros y sus notas, son razonablemente correctos y son responsabilidad del emisor.</t>
  </si>
  <si>
    <t>Firma</t>
  </si>
  <si>
    <t xml:space="preserve">                                                                     Firma</t>
  </si>
  <si>
    <t>Elaboró</t>
  </si>
  <si>
    <t>__________________________</t>
  </si>
  <si>
    <t>___________________________</t>
  </si>
  <si>
    <t>_______________________________</t>
  </si>
  <si>
    <t>Presidente del Consejo</t>
  </si>
  <si>
    <t>Tesorero del Consejo Directivo</t>
  </si>
  <si>
    <t>Coordinador de Desarrollo Institucional</t>
  </si>
  <si>
    <t>Pedro Alamilla Soto</t>
  </si>
  <si>
    <t>Miguel Alanís Barroso</t>
  </si>
  <si>
    <t>Devengado</t>
  </si>
  <si>
    <t>Aprobado</t>
  </si>
  <si>
    <t>Ejercido</t>
  </si>
  <si>
    <t>Pagado</t>
  </si>
  <si>
    <t>Erick López Pacheco</t>
  </si>
  <si>
    <t>Eficiencia global</t>
  </si>
  <si>
    <t>Porcentaje</t>
  </si>
  <si>
    <t>Mayor eficiencia del organismo operador.</t>
  </si>
  <si>
    <t>Eficiencia comercial</t>
  </si>
  <si>
    <t>Eficiencia Física</t>
  </si>
  <si>
    <t xml:space="preserve">Uso del recurso agua racionalizado </t>
  </si>
  <si>
    <t>Extracción total</t>
  </si>
  <si>
    <t>Dotación</t>
  </si>
  <si>
    <t>Incremento de cobertura de Micromedición en la cabecera.</t>
  </si>
  <si>
    <t>Cobertura de Micromedición</t>
  </si>
  <si>
    <t>Cobertura de usuarios del organismo operador que cuentan con micromedición.</t>
  </si>
  <si>
    <t>Servicio de Drenaje y Alcantarillado y Pluvial proporcionado</t>
  </si>
  <si>
    <t>Puntos de riesgo pluvial</t>
  </si>
  <si>
    <t>Incrementar del desalojo pluvial a gravedad</t>
  </si>
  <si>
    <t>Capacidad de desalojo pluvial a gravedad</t>
  </si>
  <si>
    <t>Servicio de Saneamiento de aguas residuales en la cabecera  proporcionado</t>
  </si>
  <si>
    <t>Volumen de agua residual saneada</t>
  </si>
  <si>
    <t>Control de descargas de agua residual para dar cumplimiento a la NOM 001 SEMARNAT 1996</t>
  </si>
  <si>
    <t>Ingresos Totales</t>
  </si>
  <si>
    <t>Ingresos Propios</t>
  </si>
  <si>
    <t>Gasto corriente respecto al gasto total</t>
  </si>
  <si>
    <t>Administración permanente al Gasto Corriente</t>
  </si>
  <si>
    <t>Gasto corriente respecto a los ingresos propios</t>
  </si>
  <si>
    <t>Monto ejercido en gasto corriente (operación) del organismo con respecto a los ingresos propios</t>
  </si>
  <si>
    <t>E1607</t>
  </si>
  <si>
    <t>Dotar de Infraestructura y Servicios Básicos eficientes a la Población Irapuatense</t>
  </si>
  <si>
    <t>Sí</t>
  </si>
  <si>
    <t>Contribuir a garantizar el servicio de agua potable, drenaje, alcantarillado y saneamiento, así como la atención a los irapuatenses a través de un organismo operador eficiente.</t>
  </si>
  <si>
    <t>(A*B); Porcentaje de eficiencia comercial * Porcentaje de eficiencia física</t>
  </si>
  <si>
    <t>Indicador compuesto relativo al porcentaje de m3 cobrados (ingresos vs facturación), respecto el volumen extraído y facturado.</t>
  </si>
  <si>
    <t>---</t>
  </si>
  <si>
    <t>El organismo operador ejecuta de manera eficiente sus actividades</t>
  </si>
  <si>
    <t>(A/B)*100; Ingresos por servicio de agua potable ($) / Importe facturado por servicio de agua potable ($)*100</t>
  </si>
  <si>
    <t>Monto efectivamente recibido como pago por servicio de agua respecto del monto facturado por dicho servicio</t>
  </si>
  <si>
    <t>Pesos</t>
  </si>
  <si>
    <r>
      <t>(A/B)*100; Volumen de agua facturado (m</t>
    </r>
    <r>
      <rPr>
        <sz val="8"/>
        <color theme="1"/>
        <rFont val="Calibri"/>
        <family val="2"/>
      </rPr>
      <t>³</t>
    </r>
    <r>
      <rPr>
        <sz val="8"/>
        <color theme="1"/>
        <rFont val="Arial"/>
        <family val="2"/>
      </rPr>
      <t>)  / Volumen de agua extraído (m</t>
    </r>
    <r>
      <rPr>
        <sz val="8"/>
        <color theme="1"/>
        <rFont val="Calibri"/>
        <family val="2"/>
      </rPr>
      <t>³</t>
    </r>
    <r>
      <rPr>
        <sz val="8"/>
        <color theme="1"/>
        <rFont val="Arial"/>
        <family val="2"/>
      </rPr>
      <t>)*100</t>
    </r>
  </si>
  <si>
    <t>Volumen de agua facturado por servicio de agua potable respecto del volumen extraído en fuentes de abastecimiento</t>
  </si>
  <si>
    <t>Metros cúbicos</t>
  </si>
  <si>
    <r>
      <t>SUM(A); Suma de la cantidad de agua extraída (m</t>
    </r>
    <r>
      <rPr>
        <sz val="8"/>
        <color theme="1"/>
        <rFont val="Calibri"/>
        <family val="2"/>
      </rPr>
      <t>³</t>
    </r>
    <r>
      <rPr>
        <sz val="8"/>
        <color theme="1"/>
        <rFont val="Arial"/>
        <family val="2"/>
      </rPr>
      <t>)</t>
    </r>
  </si>
  <si>
    <t>Suma del volumen de agua extraído para la prestación del servicio de agua potable en un periodo determinado</t>
  </si>
  <si>
    <t>Disminuir la Dotación de agua por habitante por día</t>
  </si>
  <si>
    <t>A/B; Gasto diario en litros/Población atendida</t>
  </si>
  <si>
    <t xml:space="preserve">Estimación del volumen asignado de agua en fuentes de abastecimiento al día por habitante, considerando el número de cuentas de usuarios de agua potable </t>
  </si>
  <si>
    <t>Litros/personas</t>
  </si>
  <si>
    <t>(A/B)*100; Número de cuentas de usuarios de agua potable con servicio medido / Totalidad de cuentas con servicio de agua *100</t>
  </si>
  <si>
    <t>Cuentas</t>
  </si>
  <si>
    <t>SUM(A); Suma de la cantidad de puntos de riesgo por inundación mitigados en un periodo determinado</t>
  </si>
  <si>
    <t>Puntos que por encharcamientos graves que ponen el riesgo la seguridad, el patrimonio y la movilidad de las personas, mitigados a una fecha determinada</t>
  </si>
  <si>
    <t>Puntos de riesgo</t>
  </si>
  <si>
    <r>
      <t>SUM(A); Suma de la capacidad instalada en m</t>
    </r>
    <r>
      <rPr>
        <sz val="8"/>
        <rFont val="Calibri"/>
        <family val="2"/>
      </rPr>
      <t>³</t>
    </r>
    <r>
      <rPr>
        <sz val="8"/>
        <rFont val="Arial"/>
        <family val="2"/>
      </rPr>
      <t>/segundo para el desalojo de agua por gravedad</t>
    </r>
  </si>
  <si>
    <r>
      <t>Capacidad hidráulica instaltada (m</t>
    </r>
    <r>
      <rPr>
        <sz val="8"/>
        <rFont val="Calibri"/>
        <family val="2"/>
      </rPr>
      <t>³</t>
    </r>
    <r>
      <rPr>
        <sz val="8"/>
        <rFont val="Arial"/>
        <family val="2"/>
      </rPr>
      <t>/seg) para desalojo de las aguas pluviales por gravedad en un periodo determinado</t>
    </r>
  </si>
  <si>
    <t>Metros cúbicos/segundo</t>
  </si>
  <si>
    <t>SUM(A); Suma de la cantidad de agua saneada (m³)</t>
  </si>
  <si>
    <t>Volumen de agua saneado de acuerdo a normatividad aplicable en la materia</t>
  </si>
  <si>
    <t>Descargas de agua residual en cabecera municipal a cuerpos receptores que incumplen la NOM 001 SEMARNAT 1996</t>
  </si>
  <si>
    <t>SUM(A); Suma de la cantidad de puntos de descarga hacia cuerpos receptores que no cumplen con la norma</t>
  </si>
  <si>
    <t>Número de puntos de descarga de agua residual, sin saneamiento, localizados en cuerpos receptores</t>
  </si>
  <si>
    <t>Puntos de descarga</t>
  </si>
  <si>
    <t>Mayor incremento en los Recursos Financieros</t>
  </si>
  <si>
    <t>SUM(A); Suma de montos efectivamente ($) ingresados a las cuentas del organismo operador en un periodo determinado</t>
  </si>
  <si>
    <t>Ingresos totales recaudados por el Organismo (Millones de pesos M.N.)</t>
  </si>
  <si>
    <t>Incremento de los Ingresos Propios del Organismo</t>
  </si>
  <si>
    <t>SUM(A); Suma de montos efectivamente ($) ingresados a las cuentas del organismo operador por concepto de prestación de servicios públicos en un periodo determinado</t>
  </si>
  <si>
    <t>Ingresos Propios (Monto recaudado por la prestación de los servicios (Fracc. I-IV)) (Millones de pesos M.N.)</t>
  </si>
  <si>
    <t>Planeación y Administración del Gasto corriente</t>
  </si>
  <si>
    <t>SUM(A); Importe del gasto corriente del Organismo Operador en un periodo determinado</t>
  </si>
  <si>
    <t>Monto ejercido en gasto corriente (operación) del Organismo (Millones de pesos M.N.)</t>
  </si>
  <si>
    <t>(A/B)*100; Gasto corriente / Ingresos propios*100</t>
  </si>
  <si>
    <t>JUNTA DE AGUA POTABLE, DRENAJE, ALCANTARILLADO Y SANEAMIENTO DEL MUNICIPIO DE IRAPUATO, GTO.
INDICADORES DE RESULTADOS
DEL 1 DE ENERO AL 31 DE MARZO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</si>
</sst>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quot;$&quot;* #,##0.00_-;_-&quot;$&quot;* &quot;-&quot;??_-;_-@_-"/>
    <numFmt numFmtId="43" formatCode="_-* #,##0.00_-;\-* #,##0.00_-;_-* &quot;-&quot;??_-;_-@_-"/>
    <numFmt numFmtId="164" formatCode="_-[$€-2]* #,##0.00_-;\-[$€-2]* #,##0.00_-;_-[$€-2]* &quot;-&quot;??_-"/>
    <numFmt numFmtId="165" formatCode="_-&quot;$&quot;* #,##0_-;\-&quot;$&quot;* #,##0_-;_-&quot;$&quot;* &quot;-&quot;??_-;_-@_-"/>
  </numFmts>
  <fonts count="18" x14ac:knownFonts="1">
    <font>
      <sz val="8"/>
      <color theme="1"/>
      <name val="Arial"/>
      <family val="2"/>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b/>
      <sz val="8"/>
      <color theme="1"/>
      <name val="Arial"/>
      <family val="2"/>
    </font>
    <font>
      <b/>
      <sz val="12"/>
      <color theme="1"/>
      <name val="Arial Narrow"/>
      <family val="2"/>
    </font>
    <font>
      <sz val="8"/>
      <color theme="1"/>
      <name val="Arial"/>
      <family val="2"/>
    </font>
    <font>
      <sz val="8"/>
      <color rgb="FF000000"/>
      <name val="Arial"/>
      <family val="2"/>
    </font>
    <font>
      <sz val="10"/>
      <color theme="1"/>
      <name val="Arial"/>
      <family val="2"/>
    </font>
    <font>
      <sz val="8"/>
      <name val="Arial"/>
      <family val="2"/>
    </font>
    <font>
      <sz val="8"/>
      <color theme="1"/>
      <name val="Calibri"/>
      <family val="2"/>
    </font>
    <font>
      <sz val="8"/>
      <name val="Calibri"/>
      <family val="2"/>
    </font>
  </fonts>
  <fills count="11">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
      <patternFill patternType="solid">
        <fgColor theme="4" tint="0.79998168889431442"/>
        <bgColor indexed="64"/>
      </patternFill>
    </fill>
  </fills>
  <borders count="6">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s>
  <cellStyleXfs count="20">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43" fontId="12"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cellStyleXfs>
  <cellXfs count="105">
    <xf numFmtId="0" fontId="0" fillId="0" borderId="0" xfId="0"/>
    <xf numFmtId="0" fontId="0" fillId="0" borderId="0" xfId="0" applyFont="1"/>
    <xf numFmtId="0" fontId="0" fillId="0" borderId="0" xfId="0" applyFont="1" applyProtection="1">
      <protection locked="0"/>
    </xf>
    <xf numFmtId="0" fontId="0" fillId="0" borderId="0" xfId="0" applyFont="1" applyProtection="1"/>
    <xf numFmtId="0" fontId="6" fillId="0" borderId="0" xfId="0" applyFont="1" applyAlignment="1">
      <alignment horizontal="justify" vertical="top" wrapText="1"/>
    </xf>
    <xf numFmtId="0" fontId="5" fillId="2" borderId="0" xfId="8" applyFont="1" applyFill="1" applyBorder="1" applyAlignment="1">
      <alignment horizontal="justify" vertical="top" wrapText="1"/>
    </xf>
    <xf numFmtId="0" fontId="7" fillId="0" borderId="0" xfId="0" applyFont="1" applyAlignment="1">
      <alignment horizontal="justify" vertical="top" wrapText="1"/>
    </xf>
    <xf numFmtId="0" fontId="5" fillId="3" borderId="0" xfId="8" applyFont="1" applyFill="1" applyBorder="1" applyAlignment="1">
      <alignment horizontal="justify" vertical="top" wrapText="1"/>
    </xf>
    <xf numFmtId="0" fontId="9" fillId="0" borderId="0" xfId="0" applyFont="1" applyAlignment="1">
      <alignment horizontal="center" vertical="center" wrapText="1"/>
    </xf>
    <xf numFmtId="0" fontId="9" fillId="0" borderId="0" xfId="0" applyFont="1" applyAlignment="1">
      <alignment vertical="center" wrapText="1"/>
    </xf>
    <xf numFmtId="0" fontId="0" fillId="0" borderId="0" xfId="0" applyAlignment="1">
      <alignment horizontal="center"/>
    </xf>
    <xf numFmtId="0" fontId="9" fillId="0" borderId="0" xfId="0" applyFont="1" applyBorder="1" applyAlignment="1">
      <alignment vertical="center" wrapText="1"/>
    </xf>
    <xf numFmtId="0" fontId="9" fillId="0" borderId="0" xfId="0" applyFont="1" applyBorder="1" applyAlignment="1">
      <alignment horizontal="center" vertical="center" wrapText="1"/>
    </xf>
    <xf numFmtId="0" fontId="0" fillId="0" borderId="0" xfId="0" applyBorder="1"/>
    <xf numFmtId="0" fontId="0" fillId="0" borderId="0" xfId="0" applyBorder="1" applyAlignment="1">
      <alignment horizontal="center"/>
    </xf>
    <xf numFmtId="0" fontId="0" fillId="0" borderId="0" xfId="0" applyAlignment="1">
      <alignment horizontal="left"/>
    </xf>
    <xf numFmtId="0" fontId="3" fillId="5" borderId="0"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7" borderId="0" xfId="16" applyFont="1" applyFill="1" applyBorder="1" applyAlignment="1">
      <alignment horizontal="center" vertical="center" wrapText="1"/>
    </xf>
    <xf numFmtId="0" fontId="10" fillId="0" borderId="0" xfId="0" applyFont="1" applyAlignment="1">
      <alignment horizontal="center" vertical="top"/>
    </xf>
    <xf numFmtId="0" fontId="3" fillId="5" borderId="0" xfId="0" applyFont="1" applyFill="1" applyAlignment="1">
      <alignment horizontal="center" vertical="top" wrapText="1"/>
    </xf>
    <xf numFmtId="0" fontId="3" fillId="6" borderId="0" xfId="16" applyNumberFormat="1" applyFont="1" applyFill="1" applyBorder="1" applyAlignment="1">
      <alignment horizontal="center" vertical="center" wrapText="1"/>
    </xf>
    <xf numFmtId="0" fontId="3" fillId="6" borderId="0" xfId="16" applyFont="1" applyFill="1" applyBorder="1" applyAlignment="1">
      <alignment horizontal="center" vertical="center" wrapText="1"/>
    </xf>
    <xf numFmtId="0" fontId="3" fillId="5" borderId="2" xfId="0" applyFont="1" applyFill="1" applyBorder="1" applyAlignment="1">
      <alignment horizontal="center" vertical="center" wrapText="1"/>
    </xf>
    <xf numFmtId="4" fontId="3" fillId="6" borderId="2" xfId="16" applyNumberFormat="1" applyFont="1" applyFill="1" applyBorder="1" applyAlignment="1">
      <alignment horizontal="center" vertical="center" wrapText="1"/>
    </xf>
    <xf numFmtId="0" fontId="3" fillId="6" borderId="2" xfId="16"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7" borderId="2" xfId="16" applyFont="1" applyFill="1" applyBorder="1" applyAlignment="1">
      <alignment horizontal="center" vertical="center" wrapText="1"/>
    </xf>
    <xf numFmtId="0" fontId="3" fillId="9" borderId="3" xfId="16" applyFont="1" applyFill="1" applyBorder="1" applyAlignment="1">
      <alignment horizontal="center" vertical="center" wrapText="1"/>
    </xf>
    <xf numFmtId="0" fontId="3" fillId="9" borderId="2" xfId="16" applyFont="1" applyFill="1" applyBorder="1" applyAlignment="1">
      <alignment horizontal="center" vertical="center" wrapText="1"/>
    </xf>
    <xf numFmtId="0" fontId="3" fillId="9" borderId="0" xfId="16" applyFont="1" applyFill="1" applyBorder="1" applyAlignment="1">
      <alignment horizontal="center" vertical="center" wrapText="1"/>
    </xf>
    <xf numFmtId="0" fontId="0" fillId="0" borderId="2" xfId="0" applyFont="1" applyFill="1" applyBorder="1" applyAlignment="1" applyProtection="1">
      <alignment horizontal="center" vertical="center"/>
    </xf>
    <xf numFmtId="0" fontId="0" fillId="0" borderId="2" xfId="0" applyFont="1" applyFill="1" applyBorder="1" applyAlignment="1">
      <alignment horizontal="center" vertical="center"/>
    </xf>
    <xf numFmtId="0" fontId="0" fillId="0" borderId="2" xfId="0" applyFont="1" applyFill="1" applyBorder="1" applyAlignment="1" applyProtection="1">
      <alignment horizontal="left" vertical="center" wrapText="1"/>
      <protection locked="0"/>
    </xf>
    <xf numFmtId="43" fontId="0" fillId="0" borderId="2" xfId="17" applyFont="1" applyFill="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0" fillId="0" borderId="0" xfId="0" applyFont="1" applyAlignment="1" applyProtection="1">
      <alignment horizontal="center" wrapText="1"/>
      <protection locked="0"/>
    </xf>
    <xf numFmtId="0" fontId="0" fillId="0" borderId="0" xfId="0" applyFont="1" applyAlignment="1" applyProtection="1">
      <alignment horizontal="center" wrapText="1"/>
    </xf>
    <xf numFmtId="0" fontId="14" fillId="0" borderId="0" xfId="0" applyFont="1" applyProtection="1">
      <protection locked="0"/>
    </xf>
    <xf numFmtId="0" fontId="10" fillId="0" borderId="0" xfId="0" applyFont="1" applyProtection="1">
      <protection locked="0"/>
    </xf>
    <xf numFmtId="0" fontId="14" fillId="0" borderId="0" xfId="0" applyFont="1" applyAlignment="1" applyProtection="1">
      <alignment horizontal="center"/>
      <protection locked="0"/>
    </xf>
    <xf numFmtId="0" fontId="14" fillId="0" borderId="0" xfId="0" applyFont="1" applyAlignment="1" applyProtection="1">
      <alignment horizontal="right"/>
      <protection locked="0"/>
    </xf>
    <xf numFmtId="0" fontId="14" fillId="0" borderId="0" xfId="0" applyFont="1" applyAlignment="1" applyProtection="1">
      <alignment horizontal="left"/>
      <protection locked="0"/>
    </xf>
    <xf numFmtId="0" fontId="0" fillId="0" borderId="2" xfId="0" applyFont="1" applyFill="1" applyBorder="1" applyAlignment="1" applyProtection="1">
      <alignment horizontal="justify" vertical="center" wrapText="1"/>
      <protection locked="0"/>
    </xf>
    <xf numFmtId="0" fontId="0" fillId="0" borderId="4" xfId="0" applyFont="1" applyFill="1" applyBorder="1" applyAlignment="1" applyProtection="1">
      <alignment vertical="center" wrapText="1"/>
      <protection locked="0"/>
    </xf>
    <xf numFmtId="0" fontId="13" fillId="0" borderId="2" xfId="0" applyFont="1" applyFill="1" applyBorder="1" applyAlignment="1">
      <alignment vertical="center" wrapText="1"/>
    </xf>
    <xf numFmtId="0" fontId="0" fillId="0" borderId="2" xfId="0" applyFont="1" applyFill="1" applyBorder="1" applyAlignment="1" applyProtection="1">
      <alignment horizontal="center" vertical="center"/>
      <protection locked="0"/>
    </xf>
    <xf numFmtId="0" fontId="0" fillId="0" borderId="2" xfId="0" applyFont="1" applyFill="1" applyBorder="1" applyAlignment="1" applyProtection="1">
      <alignment horizontal="center" vertical="center" wrapText="1"/>
    </xf>
    <xf numFmtId="0" fontId="0" fillId="0" borderId="4" xfId="0" applyFont="1" applyFill="1" applyBorder="1" applyAlignment="1" applyProtection="1">
      <alignment horizontal="justify" vertical="center" wrapText="1"/>
      <protection locked="0"/>
    </xf>
    <xf numFmtId="0" fontId="13" fillId="0" borderId="2" xfId="0" applyFont="1" applyFill="1" applyBorder="1" applyAlignment="1">
      <alignment horizontal="justify" vertical="center" wrapText="1"/>
    </xf>
    <xf numFmtId="0" fontId="0" fillId="0" borderId="2" xfId="0" applyFont="1" applyFill="1" applyBorder="1" applyAlignment="1" applyProtection="1">
      <alignment horizontal="justify" vertical="center"/>
      <protection locked="0"/>
    </xf>
    <xf numFmtId="43" fontId="10" fillId="0" borderId="2" xfId="17" applyFont="1" applyFill="1" applyBorder="1" applyAlignment="1" applyProtection="1">
      <alignment horizontal="center" vertical="center"/>
      <protection locked="0"/>
    </xf>
    <xf numFmtId="0" fontId="0" fillId="0" borderId="2" xfId="0" applyFont="1" applyFill="1" applyBorder="1" applyAlignment="1" applyProtection="1">
      <alignment vertical="center"/>
    </xf>
    <xf numFmtId="10" fontId="0" fillId="0" borderId="3" xfId="19" applyNumberFormat="1" applyFont="1" applyFill="1" applyBorder="1" applyAlignment="1" applyProtection="1">
      <alignment horizontal="center" vertical="center"/>
      <protection locked="0"/>
    </xf>
    <xf numFmtId="0" fontId="0" fillId="0" borderId="2" xfId="0" quotePrefix="1" applyFont="1" applyFill="1" applyBorder="1" applyAlignment="1" applyProtection="1">
      <alignment horizontal="center" vertical="center"/>
      <protection locked="0"/>
    </xf>
    <xf numFmtId="10" fontId="0" fillId="0" borderId="2" xfId="19" applyNumberFormat="1" applyFont="1" applyFill="1" applyBorder="1" applyAlignment="1" applyProtection="1">
      <alignment horizontal="center" vertical="center" wrapText="1"/>
      <protection locked="0"/>
    </xf>
    <xf numFmtId="165" fontId="0" fillId="0" borderId="3" xfId="0" applyNumberFormat="1" applyFont="1" applyFill="1" applyBorder="1" applyAlignment="1" applyProtection="1">
      <alignment horizontal="center" vertical="center"/>
      <protection locked="0"/>
    </xf>
    <xf numFmtId="165" fontId="0" fillId="0" borderId="2" xfId="0" applyNumberFormat="1" applyFont="1" applyFill="1" applyBorder="1" applyAlignment="1" applyProtection="1">
      <alignment horizontal="center" vertical="center" wrapText="1"/>
      <protection locked="0"/>
    </xf>
    <xf numFmtId="165" fontId="0" fillId="0" borderId="3" xfId="0" applyNumberFormat="1" applyFont="1" applyFill="1" applyBorder="1" applyAlignment="1" applyProtection="1">
      <alignment horizontal="center" vertical="center" wrapText="1"/>
      <protection locked="0"/>
    </xf>
    <xf numFmtId="4" fontId="0" fillId="0" borderId="3" xfId="0" applyNumberFormat="1" applyFont="1" applyFill="1" applyBorder="1" applyAlignment="1" applyProtection="1">
      <alignment horizontal="center" vertical="center"/>
      <protection locked="0"/>
    </xf>
    <xf numFmtId="0" fontId="0" fillId="0" borderId="0" xfId="0" applyFont="1" applyFill="1" applyAlignment="1" applyProtection="1">
      <alignment vertical="center" wrapText="1"/>
      <protection locked="0"/>
    </xf>
    <xf numFmtId="0" fontId="0" fillId="0" borderId="2" xfId="0" quotePrefix="1" applyFont="1" applyFill="1" applyBorder="1" applyAlignment="1" applyProtection="1">
      <alignment horizontal="center" vertical="center" wrapText="1"/>
      <protection locked="0"/>
    </xf>
    <xf numFmtId="0" fontId="0" fillId="0" borderId="2" xfId="0" applyFont="1" applyFill="1" applyBorder="1" applyAlignment="1" applyProtection="1">
      <alignment vertical="center" wrapText="1"/>
    </xf>
    <xf numFmtId="0" fontId="9" fillId="0" borderId="4" xfId="0" applyFont="1" applyFill="1" applyBorder="1" applyAlignment="1" applyProtection="1">
      <alignment horizontal="justify" vertical="center" wrapText="1"/>
      <protection locked="0"/>
    </xf>
    <xf numFmtId="3" fontId="0" fillId="0" borderId="2" xfId="17" applyNumberFormat="1" applyFont="1" applyFill="1" applyBorder="1" applyAlignment="1" applyProtection="1">
      <alignment horizontal="center" vertical="center" wrapText="1"/>
      <protection locked="0"/>
    </xf>
    <xf numFmtId="0" fontId="15" fillId="0" borderId="2" xfId="0" applyFont="1" applyFill="1" applyBorder="1" applyAlignment="1" applyProtection="1">
      <alignment vertical="center" wrapText="1"/>
      <protection locked="0"/>
    </xf>
    <xf numFmtId="0" fontId="15" fillId="0" borderId="2" xfId="0" applyFont="1" applyFill="1" applyBorder="1" applyAlignment="1">
      <alignment horizontal="justify" vertical="center" wrapText="1"/>
    </xf>
    <xf numFmtId="0" fontId="15" fillId="0" borderId="3" xfId="0" applyFont="1" applyFill="1" applyBorder="1" applyAlignment="1" applyProtection="1">
      <alignment horizontal="center" vertical="center"/>
      <protection locked="0"/>
    </xf>
    <xf numFmtId="0" fontId="15" fillId="0" borderId="2" xfId="0" quotePrefix="1" applyFont="1" applyFill="1" applyBorder="1" applyAlignment="1" applyProtection="1">
      <alignment horizontal="center" vertical="center"/>
      <protection locked="0"/>
    </xf>
    <xf numFmtId="0" fontId="15" fillId="0" borderId="2" xfId="0" quotePrefix="1" applyFont="1" applyFill="1" applyBorder="1" applyAlignment="1" applyProtection="1">
      <alignment horizontal="center" vertical="center" wrapText="1"/>
      <protection locked="0"/>
    </xf>
    <xf numFmtId="0" fontId="15" fillId="0" borderId="2" xfId="0" applyFont="1" applyFill="1" applyBorder="1" applyAlignment="1" applyProtection="1">
      <alignment horizontal="center" vertical="center" wrapText="1"/>
    </xf>
    <xf numFmtId="2" fontId="15" fillId="0" borderId="3" xfId="0" applyNumberFormat="1" applyFont="1" applyFill="1" applyBorder="1" applyAlignment="1" applyProtection="1">
      <alignment horizontal="center" vertical="center"/>
      <protection locked="0"/>
    </xf>
    <xf numFmtId="0" fontId="0" fillId="0" borderId="3" xfId="0" applyFont="1" applyFill="1" applyBorder="1" applyAlignment="1" applyProtection="1">
      <alignment horizontal="center" vertical="center"/>
      <protection locked="0"/>
    </xf>
    <xf numFmtId="44" fontId="0" fillId="0" borderId="3" xfId="0" applyNumberFormat="1" applyFont="1" applyFill="1" applyBorder="1" applyAlignment="1" applyProtection="1">
      <alignment horizontal="center" vertical="center"/>
      <protection locked="0"/>
    </xf>
    <xf numFmtId="3" fontId="0" fillId="0" borderId="2" xfId="0" applyNumberFormat="1" applyFont="1" applyFill="1" applyBorder="1" applyAlignment="1" applyProtection="1">
      <alignment horizontal="center" vertical="center" wrapText="1"/>
      <protection locked="0"/>
    </xf>
    <xf numFmtId="0" fontId="0" fillId="0" borderId="2" xfId="0" applyFont="1" applyFill="1" applyBorder="1" applyAlignment="1" applyProtection="1">
      <alignment vertical="center"/>
      <protection locked="0"/>
    </xf>
    <xf numFmtId="44" fontId="0" fillId="0" borderId="3" xfId="18" applyFont="1" applyFill="1" applyBorder="1" applyAlignment="1" applyProtection="1">
      <alignment horizontal="center" vertical="center"/>
      <protection locked="0"/>
    </xf>
    <xf numFmtId="44" fontId="0" fillId="0" borderId="2" xfId="0" applyNumberFormat="1" applyFont="1" applyFill="1" applyBorder="1" applyAlignment="1" applyProtection="1">
      <alignment horizontal="center" vertical="center" wrapText="1"/>
      <protection locked="0"/>
    </xf>
    <xf numFmtId="10" fontId="0" fillId="10" borderId="2" xfId="0" applyNumberFormat="1" applyFont="1" applyFill="1" applyBorder="1" applyAlignment="1" applyProtection="1">
      <alignment horizontal="center" vertical="center"/>
      <protection locked="0"/>
    </xf>
    <xf numFmtId="10" fontId="12" fillId="10" borderId="3" xfId="19" applyNumberFormat="1" applyFont="1" applyFill="1" applyBorder="1" applyAlignment="1" applyProtection="1">
      <alignment horizontal="center" vertical="center"/>
      <protection locked="0"/>
    </xf>
    <xf numFmtId="10" fontId="15" fillId="10" borderId="2" xfId="19" applyNumberFormat="1" applyFont="1" applyFill="1" applyBorder="1" applyAlignment="1">
      <alignment horizontal="center" vertical="center" wrapText="1"/>
    </xf>
    <xf numFmtId="10" fontId="0" fillId="10" borderId="3" xfId="19" applyNumberFormat="1" applyFont="1" applyFill="1" applyBorder="1" applyAlignment="1" applyProtection="1">
      <alignment horizontal="center" vertical="center"/>
      <protection locked="0"/>
    </xf>
    <xf numFmtId="4" fontId="0" fillId="10" borderId="3" xfId="0" applyNumberFormat="1" applyFont="1" applyFill="1" applyBorder="1" applyAlignment="1" applyProtection="1">
      <alignment horizontal="center" vertical="center"/>
      <protection locked="0"/>
    </xf>
    <xf numFmtId="0" fontId="15" fillId="10" borderId="3" xfId="0" applyFont="1" applyFill="1" applyBorder="1" applyAlignment="1" applyProtection="1">
      <alignment horizontal="center" vertical="center"/>
      <protection locked="0"/>
    </xf>
    <xf numFmtId="2" fontId="15" fillId="10" borderId="3" xfId="0" applyNumberFormat="1" applyFont="1" applyFill="1" applyBorder="1" applyAlignment="1" applyProtection="1">
      <alignment horizontal="center" vertical="center"/>
      <protection locked="0"/>
    </xf>
    <xf numFmtId="0" fontId="0" fillId="10" borderId="2" xfId="0" applyFont="1" applyFill="1" applyBorder="1" applyAlignment="1" applyProtection="1">
      <alignment horizontal="center" vertical="center"/>
      <protection locked="0"/>
    </xf>
    <xf numFmtId="44" fontId="0" fillId="10" borderId="3" xfId="0" applyNumberFormat="1" applyFont="1" applyFill="1" applyBorder="1" applyAlignment="1" applyProtection="1">
      <alignment horizontal="center" vertical="center"/>
      <protection locked="0"/>
    </xf>
    <xf numFmtId="0" fontId="8" fillId="8" borderId="4" xfId="8" applyFont="1" applyFill="1" applyBorder="1" applyAlignment="1" applyProtection="1">
      <alignment horizontal="center" vertical="center" wrapText="1"/>
      <protection locked="0"/>
    </xf>
    <xf numFmtId="0" fontId="8" fillId="8" borderId="5" xfId="8" applyFont="1" applyFill="1" applyBorder="1" applyAlignment="1" applyProtection="1">
      <alignment horizontal="center" vertical="center" wrapText="1"/>
      <protection locked="0"/>
    </xf>
    <xf numFmtId="0" fontId="8" fillId="8" borderId="3" xfId="8" applyFont="1" applyFill="1" applyBorder="1" applyAlignment="1" applyProtection="1">
      <alignment horizontal="center" vertical="center" wrapText="1"/>
      <protection locked="0"/>
    </xf>
    <xf numFmtId="0" fontId="3" fillId="5" borderId="4" xfId="0" applyFont="1" applyFill="1" applyBorder="1" applyAlignment="1">
      <alignment horizontal="center"/>
    </xf>
    <xf numFmtId="0" fontId="3" fillId="5" borderId="5" xfId="0" applyFont="1" applyFill="1" applyBorder="1" applyAlignment="1">
      <alignment horizontal="center"/>
    </xf>
    <xf numFmtId="0" fontId="3" fillId="5" borderId="3" xfId="0" applyFont="1" applyFill="1" applyBorder="1" applyAlignment="1">
      <alignment horizontal="center"/>
    </xf>
    <xf numFmtId="0" fontId="3" fillId="6" borderId="4" xfId="8" applyFont="1" applyFill="1" applyBorder="1" applyAlignment="1" applyProtection="1">
      <alignment horizontal="center" vertical="center" wrapText="1"/>
      <protection locked="0"/>
    </xf>
    <xf numFmtId="0" fontId="3" fillId="6" borderId="5" xfId="8" applyFont="1" applyFill="1" applyBorder="1" applyAlignment="1" applyProtection="1">
      <alignment horizontal="center" vertical="center" wrapText="1"/>
      <protection locked="0"/>
    </xf>
    <xf numFmtId="0" fontId="3" fillId="6" borderId="3" xfId="8" applyFont="1" applyFill="1" applyBorder="1" applyAlignment="1" applyProtection="1">
      <alignment horizontal="center" vertical="center" wrapText="1"/>
      <protection locked="0"/>
    </xf>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7" borderId="4" xfId="0" applyFont="1" applyFill="1" applyBorder="1" applyAlignment="1">
      <alignment horizontal="center" wrapText="1"/>
    </xf>
    <xf numFmtId="0" fontId="3" fillId="7" borderId="5" xfId="0" applyFont="1" applyFill="1" applyBorder="1" applyAlignment="1">
      <alignment horizontal="center" wrapText="1"/>
    </xf>
    <xf numFmtId="0" fontId="3" fillId="7" borderId="3" xfId="0" applyFont="1" applyFill="1" applyBorder="1" applyAlignment="1">
      <alignment horizontal="center" wrapText="1"/>
    </xf>
    <xf numFmtId="0" fontId="3" fillId="9" borderId="4" xfId="16" applyFont="1" applyFill="1" applyBorder="1" applyAlignment="1">
      <alignment horizontal="center" vertical="center" wrapText="1"/>
    </xf>
    <xf numFmtId="0" fontId="3" fillId="9" borderId="5" xfId="16" applyFont="1" applyFill="1" applyBorder="1" applyAlignment="1">
      <alignment horizontal="center" vertical="center" wrapText="1"/>
    </xf>
  </cellXfs>
  <cellStyles count="20">
    <cellStyle name="Euro" xfId="1"/>
    <cellStyle name="Millares" xfId="17" builtinId="3"/>
    <cellStyle name="Millares 2" xfId="2"/>
    <cellStyle name="Millares 2 2" xfId="3"/>
    <cellStyle name="Millares 2 3" xfId="4"/>
    <cellStyle name="Millares 3" xfId="5"/>
    <cellStyle name="Moneda" xfId="18" builtinId="4"/>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 name="Normal_141008Reportes Cuadros Institucionales-sectorialesADV" xfId="16"/>
    <cellStyle name="Porcentaje" xfId="19" builtinId="5"/>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2"/>
  <sheetViews>
    <sheetView tabSelected="1" topLeftCell="E1" workbookViewId="0">
      <selection activeCell="F14" sqref="F14"/>
    </sheetView>
  </sheetViews>
  <sheetFormatPr baseColWidth="10" defaultColWidth="12" defaultRowHeight="10.199999999999999" x14ac:dyDescent="0.2"/>
  <cols>
    <col min="1" max="1" width="15.28515625" style="3" customWidth="1"/>
    <col min="2" max="2" width="16.28515625" style="2" customWidth="1"/>
    <col min="3" max="3" width="38.7109375" style="2" customWidth="1"/>
    <col min="4" max="4" width="19.85546875" style="2" customWidth="1"/>
    <col min="5" max="5" width="74" style="2" customWidth="1"/>
    <col min="6" max="10" width="17" style="2" customWidth="1"/>
    <col min="11" max="11" width="9.42578125" style="2" customWidth="1"/>
    <col min="12" max="12" width="12.7109375" style="2" bestFit="1" customWidth="1"/>
    <col min="13" max="13" width="44.140625" style="2" customWidth="1"/>
    <col min="14" max="14" width="44" style="2" customWidth="1"/>
    <col min="15" max="15" width="14.140625" style="2" customWidth="1"/>
    <col min="16" max="17" width="42.7109375" style="2" customWidth="1"/>
    <col min="18" max="18" width="14" style="2" bestFit="1" customWidth="1"/>
    <col min="19" max="19" width="12" style="2"/>
    <col min="20" max="20" width="13" style="2" bestFit="1" customWidth="1"/>
    <col min="21" max="21" width="15.7109375" style="2" customWidth="1"/>
    <col min="22" max="22" width="14.28515625" style="2" customWidth="1"/>
    <col min="23" max="23" width="14.42578125" style="3" customWidth="1"/>
    <col min="24" max="16384" width="12" style="3"/>
  </cols>
  <sheetData>
    <row r="1" spans="1:23" s="1" customFormat="1" ht="60" customHeight="1" x14ac:dyDescent="0.2">
      <c r="A1" s="88" t="s">
        <v>170</v>
      </c>
      <c r="B1" s="89"/>
      <c r="C1" s="89"/>
      <c r="D1" s="89"/>
      <c r="E1" s="89"/>
      <c r="F1" s="89"/>
      <c r="G1" s="89"/>
      <c r="H1" s="89"/>
      <c r="I1" s="89"/>
      <c r="J1" s="89"/>
      <c r="K1" s="89"/>
      <c r="L1" s="89"/>
      <c r="M1" s="89"/>
      <c r="N1" s="89"/>
      <c r="O1" s="89"/>
      <c r="P1" s="89"/>
      <c r="Q1" s="89"/>
      <c r="R1" s="89"/>
      <c r="S1" s="89"/>
      <c r="T1" s="89"/>
      <c r="U1" s="89"/>
      <c r="V1" s="89"/>
      <c r="W1" s="90"/>
    </row>
    <row r="2" spans="1:23" s="1" customFormat="1" ht="11.25" customHeight="1" x14ac:dyDescent="0.2">
      <c r="A2" s="91" t="s">
        <v>70</v>
      </c>
      <c r="B2" s="92"/>
      <c r="C2" s="92"/>
      <c r="D2" s="92"/>
      <c r="E2" s="93"/>
      <c r="F2" s="94" t="s">
        <v>2</v>
      </c>
      <c r="G2" s="95"/>
      <c r="H2" s="95"/>
      <c r="I2" s="95"/>
      <c r="J2" s="96"/>
      <c r="K2" s="97" t="s">
        <v>68</v>
      </c>
      <c r="L2" s="98"/>
      <c r="M2" s="99"/>
      <c r="N2" s="100" t="s">
        <v>69</v>
      </c>
      <c r="O2" s="101"/>
      <c r="P2" s="101"/>
      <c r="Q2" s="101"/>
      <c r="R2" s="101"/>
      <c r="S2" s="101"/>
      <c r="T2" s="102"/>
      <c r="U2" s="103" t="s">
        <v>51</v>
      </c>
      <c r="V2" s="104"/>
      <c r="W2" s="104"/>
    </row>
    <row r="3" spans="1:23" s="1" customFormat="1" ht="69" customHeight="1" x14ac:dyDescent="0.2">
      <c r="A3" s="24" t="s">
        <v>46</v>
      </c>
      <c r="B3" s="24" t="s">
        <v>45</v>
      </c>
      <c r="C3" s="24" t="s">
        <v>44</v>
      </c>
      <c r="D3" s="24" t="s">
        <v>43</v>
      </c>
      <c r="E3" s="24" t="s">
        <v>42</v>
      </c>
      <c r="F3" s="25" t="s">
        <v>98</v>
      </c>
      <c r="G3" s="25" t="s">
        <v>41</v>
      </c>
      <c r="H3" s="25" t="s">
        <v>97</v>
      </c>
      <c r="I3" s="26" t="s">
        <v>99</v>
      </c>
      <c r="J3" s="26" t="s">
        <v>100</v>
      </c>
      <c r="K3" s="27" t="s">
        <v>40</v>
      </c>
      <c r="L3" s="27" t="s">
        <v>39</v>
      </c>
      <c r="M3" s="27" t="s">
        <v>26</v>
      </c>
      <c r="N3" s="28" t="s">
        <v>38</v>
      </c>
      <c r="O3" s="28" t="s">
        <v>37</v>
      </c>
      <c r="P3" s="28" t="s">
        <v>36</v>
      </c>
      <c r="Q3" s="28" t="s">
        <v>81</v>
      </c>
      <c r="R3" s="28" t="s">
        <v>35</v>
      </c>
      <c r="S3" s="28" t="s">
        <v>34</v>
      </c>
      <c r="T3" s="28" t="s">
        <v>33</v>
      </c>
      <c r="U3" s="29" t="s">
        <v>50</v>
      </c>
      <c r="V3" s="30" t="s">
        <v>31</v>
      </c>
      <c r="W3" s="30" t="s">
        <v>67</v>
      </c>
    </row>
    <row r="4" spans="1:23" s="1" customFormat="1" ht="15" customHeight="1" x14ac:dyDescent="0.2">
      <c r="A4" s="16">
        <v>1</v>
      </c>
      <c r="B4" s="17">
        <v>2</v>
      </c>
      <c r="C4" s="16">
        <v>3</v>
      </c>
      <c r="D4" s="21">
        <v>4</v>
      </c>
      <c r="E4" s="16">
        <v>5</v>
      </c>
      <c r="F4" s="22">
        <v>6</v>
      </c>
      <c r="G4" s="22">
        <v>7</v>
      </c>
      <c r="H4" s="22">
        <v>8</v>
      </c>
      <c r="I4" s="23">
        <v>9</v>
      </c>
      <c r="J4" s="23">
        <v>10</v>
      </c>
      <c r="K4" s="18">
        <v>11</v>
      </c>
      <c r="L4" s="18">
        <v>12</v>
      </c>
      <c r="M4" s="18">
        <v>13</v>
      </c>
      <c r="N4" s="19">
        <v>14</v>
      </c>
      <c r="O4" s="19">
        <v>15</v>
      </c>
      <c r="P4" s="19">
        <v>16</v>
      </c>
      <c r="Q4" s="19">
        <v>17</v>
      </c>
      <c r="R4" s="19">
        <v>18</v>
      </c>
      <c r="S4" s="19">
        <v>19</v>
      </c>
      <c r="T4" s="19">
        <v>20</v>
      </c>
      <c r="U4" s="31">
        <v>21</v>
      </c>
      <c r="V4" s="31">
        <v>22</v>
      </c>
      <c r="W4" s="31">
        <v>23</v>
      </c>
    </row>
    <row r="5" spans="1:23" ht="22.5" customHeight="1" x14ac:dyDescent="0.2">
      <c r="A5" s="32" t="s">
        <v>82</v>
      </c>
      <c r="B5" s="47" t="s">
        <v>126</v>
      </c>
      <c r="C5" s="34" t="s">
        <v>127</v>
      </c>
      <c r="D5" s="33" t="s">
        <v>83</v>
      </c>
      <c r="E5" s="34" t="s">
        <v>84</v>
      </c>
      <c r="F5" s="52">
        <f>F6+F7+F8+F13+F16+F19+F22</f>
        <v>543608662.65174997</v>
      </c>
      <c r="G5" s="52">
        <f>G6+G7+G8+G13+G16+G19+G22</f>
        <v>543608662.65174997</v>
      </c>
      <c r="H5" s="52">
        <f t="shared" ref="H5:J5" si="0">H6+H7+H8+H13+H16+H19+H22</f>
        <v>62046116.090000004</v>
      </c>
      <c r="I5" s="52">
        <f t="shared" si="0"/>
        <v>60456446.660000004</v>
      </c>
      <c r="J5" s="52">
        <f t="shared" si="0"/>
        <v>59044681.780000001</v>
      </c>
      <c r="K5" s="32" t="s">
        <v>128</v>
      </c>
      <c r="L5" s="32" t="s">
        <v>27</v>
      </c>
      <c r="M5" s="44" t="s">
        <v>129</v>
      </c>
      <c r="N5" s="53" t="s">
        <v>102</v>
      </c>
      <c r="O5" s="32" t="s">
        <v>27</v>
      </c>
      <c r="P5" s="49" t="s">
        <v>130</v>
      </c>
      <c r="Q5" s="50" t="s">
        <v>131</v>
      </c>
      <c r="R5" s="54">
        <v>0.29284200000000005</v>
      </c>
      <c r="S5" s="55" t="s">
        <v>132</v>
      </c>
      <c r="T5" s="79">
        <v>0.22122960886616827</v>
      </c>
      <c r="U5" s="56">
        <v>0.84839275568346539</v>
      </c>
      <c r="V5" s="56">
        <v>0.41605823699177774</v>
      </c>
      <c r="W5" s="48" t="s">
        <v>103</v>
      </c>
    </row>
    <row r="6" spans="1:23" ht="22.5" customHeight="1" x14ac:dyDescent="0.2">
      <c r="A6" s="32" t="s">
        <v>82</v>
      </c>
      <c r="B6" s="47" t="s">
        <v>126</v>
      </c>
      <c r="C6" s="34" t="s">
        <v>127</v>
      </c>
      <c r="D6" s="33" t="s">
        <v>83</v>
      </c>
      <c r="E6" s="34" t="s">
        <v>84</v>
      </c>
      <c r="F6" s="35">
        <v>27799080.125566673</v>
      </c>
      <c r="G6" s="35">
        <v>27799080.125566673</v>
      </c>
      <c r="H6" s="35">
        <v>382465.31333333341</v>
      </c>
      <c r="I6" s="35">
        <v>382465.3133333333</v>
      </c>
      <c r="J6" s="35">
        <v>368614.91333333333</v>
      </c>
      <c r="K6" s="32" t="s">
        <v>128</v>
      </c>
      <c r="L6" s="32" t="s">
        <v>28</v>
      </c>
      <c r="M6" s="44" t="s">
        <v>133</v>
      </c>
      <c r="N6" s="53" t="s">
        <v>105</v>
      </c>
      <c r="O6" s="32" t="s">
        <v>28</v>
      </c>
      <c r="P6" s="49" t="s">
        <v>134</v>
      </c>
      <c r="Q6" s="50" t="s">
        <v>135</v>
      </c>
      <c r="R6" s="54">
        <v>0.54</v>
      </c>
      <c r="S6" s="55" t="s">
        <v>132</v>
      </c>
      <c r="T6" s="80">
        <v>0.64965534558637406</v>
      </c>
      <c r="U6" s="57">
        <v>20781354.140000001</v>
      </c>
      <c r="V6" s="58">
        <v>24494968.870000001</v>
      </c>
      <c r="W6" s="48" t="s">
        <v>136</v>
      </c>
    </row>
    <row r="7" spans="1:23" ht="22.5" customHeight="1" x14ac:dyDescent="0.2">
      <c r="A7" s="32" t="s">
        <v>82</v>
      </c>
      <c r="B7" s="47"/>
      <c r="C7" s="34"/>
      <c r="D7" s="33" t="s">
        <v>83</v>
      </c>
      <c r="E7" s="34" t="s">
        <v>84</v>
      </c>
      <c r="F7" s="35">
        <v>13763036.520000001</v>
      </c>
      <c r="G7" s="35">
        <v>13763036.520000001</v>
      </c>
      <c r="H7" s="35">
        <v>2758194.1649999996</v>
      </c>
      <c r="I7" s="35">
        <v>2758194.1649999996</v>
      </c>
      <c r="J7" s="35">
        <v>2758194.1649999996</v>
      </c>
      <c r="K7" s="32"/>
      <c r="L7" s="32"/>
      <c r="M7" s="44"/>
      <c r="N7" s="53"/>
      <c r="O7" s="32"/>
      <c r="P7" s="49"/>
      <c r="Q7" s="50"/>
      <c r="R7" s="54"/>
      <c r="S7" s="55"/>
      <c r="T7" s="80"/>
      <c r="U7" s="57"/>
      <c r="V7" s="59"/>
      <c r="W7" s="48"/>
    </row>
    <row r="8" spans="1:23" ht="22.5" customHeight="1" x14ac:dyDescent="0.2">
      <c r="A8" s="32" t="s">
        <v>82</v>
      </c>
      <c r="B8" s="47" t="s">
        <v>126</v>
      </c>
      <c r="C8" s="34" t="s">
        <v>127</v>
      </c>
      <c r="D8" s="33" t="s">
        <v>83</v>
      </c>
      <c r="E8" s="34" t="s">
        <v>84</v>
      </c>
      <c r="F8" s="52">
        <f>SUM(F9:F12)</f>
        <v>171888434.52473199</v>
      </c>
      <c r="G8" s="52">
        <f>SUM(G9:G12)</f>
        <v>171888434.52473199</v>
      </c>
      <c r="H8" s="52">
        <f t="shared" ref="H8:J8" si="1">SUM(H9:H12)</f>
        <v>27456259.575833332</v>
      </c>
      <c r="I8" s="52">
        <f t="shared" si="1"/>
        <v>26649043.385833334</v>
      </c>
      <c r="J8" s="52">
        <f t="shared" si="1"/>
        <v>26358045.395833336</v>
      </c>
      <c r="K8" s="32" t="s">
        <v>128</v>
      </c>
      <c r="L8" s="32" t="s">
        <v>29</v>
      </c>
      <c r="M8" s="44" t="s">
        <v>104</v>
      </c>
      <c r="N8" s="53" t="s">
        <v>106</v>
      </c>
      <c r="O8" s="32" t="s">
        <v>29</v>
      </c>
      <c r="P8" s="49" t="s">
        <v>137</v>
      </c>
      <c r="Q8" s="50" t="s">
        <v>138</v>
      </c>
      <c r="R8" s="54">
        <v>0.5423</v>
      </c>
      <c r="S8" s="55" t="s">
        <v>132</v>
      </c>
      <c r="T8" s="81">
        <v>0.45549351520466802</v>
      </c>
      <c r="U8" s="60">
        <v>1357611</v>
      </c>
      <c r="V8" s="60">
        <v>3263031.1799999997</v>
      </c>
      <c r="W8" s="48" t="s">
        <v>139</v>
      </c>
    </row>
    <row r="9" spans="1:23" ht="22.5" customHeight="1" x14ac:dyDescent="0.2">
      <c r="A9" s="32" t="s">
        <v>82</v>
      </c>
      <c r="B9" s="47"/>
      <c r="C9" s="34"/>
      <c r="D9" s="33" t="s">
        <v>83</v>
      </c>
      <c r="E9" s="34" t="s">
        <v>84</v>
      </c>
      <c r="F9" s="35">
        <v>36377317.801666655</v>
      </c>
      <c r="G9" s="35">
        <v>36377317.801666655</v>
      </c>
      <c r="H9" s="35">
        <v>7123356.4325000001</v>
      </c>
      <c r="I9" s="35">
        <v>7123356.4325000001</v>
      </c>
      <c r="J9" s="35">
        <v>7123356.4325000001</v>
      </c>
      <c r="K9" s="32"/>
      <c r="L9" s="32"/>
      <c r="M9" s="44"/>
      <c r="N9" s="53"/>
      <c r="O9" s="32"/>
      <c r="P9" s="44"/>
      <c r="Q9" s="50"/>
      <c r="R9" s="54"/>
      <c r="S9" s="55"/>
      <c r="T9" s="82"/>
      <c r="U9" s="60"/>
      <c r="V9" s="60"/>
      <c r="W9" s="48"/>
    </row>
    <row r="10" spans="1:23" ht="22.5" customHeight="1" x14ac:dyDescent="0.2">
      <c r="A10" s="32" t="s">
        <v>82</v>
      </c>
      <c r="B10" s="47" t="s">
        <v>126</v>
      </c>
      <c r="C10" s="34" t="s">
        <v>127</v>
      </c>
      <c r="D10" s="33" t="s">
        <v>83</v>
      </c>
      <c r="E10" s="34" t="s">
        <v>84</v>
      </c>
      <c r="F10" s="35">
        <v>62793275.147599339</v>
      </c>
      <c r="G10" s="35">
        <v>62793275.147599339</v>
      </c>
      <c r="H10" s="35">
        <v>9950644.7499999981</v>
      </c>
      <c r="I10" s="35">
        <v>9547036.6549999993</v>
      </c>
      <c r="J10" s="35">
        <v>9401537.6600000001</v>
      </c>
      <c r="K10" s="32" t="s">
        <v>128</v>
      </c>
      <c r="L10" s="32" t="s">
        <v>30</v>
      </c>
      <c r="M10" s="44" t="s">
        <v>107</v>
      </c>
      <c r="N10" s="53" t="s">
        <v>108</v>
      </c>
      <c r="O10" s="32" t="s">
        <v>30</v>
      </c>
      <c r="P10" s="61" t="s">
        <v>140</v>
      </c>
      <c r="Q10" s="50" t="s">
        <v>141</v>
      </c>
      <c r="R10" s="60">
        <v>34000000</v>
      </c>
      <c r="S10" s="55" t="s">
        <v>132</v>
      </c>
      <c r="T10" s="83">
        <v>9991674.629999999</v>
      </c>
      <c r="U10" s="60">
        <v>3263031.1799999997</v>
      </c>
      <c r="V10" s="62" t="s">
        <v>132</v>
      </c>
      <c r="W10" s="48" t="s">
        <v>139</v>
      </c>
    </row>
    <row r="11" spans="1:23" ht="22.5" customHeight="1" x14ac:dyDescent="0.2">
      <c r="A11" s="32" t="s">
        <v>82</v>
      </c>
      <c r="B11" s="47" t="s">
        <v>126</v>
      </c>
      <c r="C11" s="34" t="s">
        <v>127</v>
      </c>
      <c r="D11" s="33" t="s">
        <v>83</v>
      </c>
      <c r="E11" s="34" t="s">
        <v>84</v>
      </c>
      <c r="F11" s="35">
        <v>62793275.147599339</v>
      </c>
      <c r="G11" s="35">
        <v>62793275.147599339</v>
      </c>
      <c r="H11" s="35">
        <v>9950644.7499999981</v>
      </c>
      <c r="I11" s="35">
        <v>9547036.6549999993</v>
      </c>
      <c r="J11" s="35">
        <v>9401537.6600000001</v>
      </c>
      <c r="K11" s="32" t="s">
        <v>128</v>
      </c>
      <c r="L11" s="32" t="s">
        <v>30</v>
      </c>
      <c r="M11" s="44" t="s">
        <v>142</v>
      </c>
      <c r="N11" s="63" t="s">
        <v>109</v>
      </c>
      <c r="O11" s="32" t="s">
        <v>30</v>
      </c>
      <c r="P11" s="64" t="s">
        <v>143</v>
      </c>
      <c r="Q11" s="50" t="s">
        <v>144</v>
      </c>
      <c r="R11" s="60">
        <v>158.91999999999999</v>
      </c>
      <c r="S11" s="55" t="s">
        <v>132</v>
      </c>
      <c r="T11" s="83">
        <v>222.791685793429</v>
      </c>
      <c r="U11" s="60">
        <v>105259070.32258064</v>
      </c>
      <c r="V11" s="65">
        <v>525580</v>
      </c>
      <c r="W11" s="48" t="s">
        <v>145</v>
      </c>
    </row>
    <row r="12" spans="1:23" ht="22.5" customHeight="1" x14ac:dyDescent="0.2">
      <c r="A12" s="32" t="s">
        <v>82</v>
      </c>
      <c r="B12" s="47" t="s">
        <v>126</v>
      </c>
      <c r="C12" s="34" t="s">
        <v>127</v>
      </c>
      <c r="D12" s="33" t="s">
        <v>83</v>
      </c>
      <c r="E12" s="34" t="s">
        <v>84</v>
      </c>
      <c r="F12" s="35">
        <v>9924566.4278666675</v>
      </c>
      <c r="G12" s="35">
        <v>9924566.4278666675</v>
      </c>
      <c r="H12" s="35">
        <v>431613.64333333331</v>
      </c>
      <c r="I12" s="35">
        <v>431613.64333333331</v>
      </c>
      <c r="J12" s="35">
        <v>431613.64333333331</v>
      </c>
      <c r="K12" s="32" t="s">
        <v>128</v>
      </c>
      <c r="L12" s="32" t="s">
        <v>30</v>
      </c>
      <c r="M12" s="44" t="s">
        <v>110</v>
      </c>
      <c r="N12" s="63" t="s">
        <v>111</v>
      </c>
      <c r="O12" s="32" t="s">
        <v>30</v>
      </c>
      <c r="P12" s="49" t="s">
        <v>146</v>
      </c>
      <c r="Q12" s="50" t="s">
        <v>112</v>
      </c>
      <c r="R12" s="54">
        <v>0.97689999999999999</v>
      </c>
      <c r="S12" s="55" t="s">
        <v>132</v>
      </c>
      <c r="T12" s="82">
        <v>0.956094596647592</v>
      </c>
      <c r="U12" s="65">
        <v>125272</v>
      </c>
      <c r="V12" s="65">
        <v>131395</v>
      </c>
      <c r="W12" s="48" t="s">
        <v>147</v>
      </c>
    </row>
    <row r="13" spans="1:23" ht="22.5" customHeight="1" x14ac:dyDescent="0.2">
      <c r="A13" s="32" t="s">
        <v>82</v>
      </c>
      <c r="B13" s="47" t="s">
        <v>126</v>
      </c>
      <c r="C13" s="34" t="s">
        <v>127</v>
      </c>
      <c r="D13" s="33" t="s">
        <v>83</v>
      </c>
      <c r="E13" s="34" t="s">
        <v>84</v>
      </c>
      <c r="F13" s="52">
        <f>SUM(F14:F15)</f>
        <v>101633992.12555</v>
      </c>
      <c r="G13" s="52">
        <f>SUM(G14:G15)</f>
        <v>101633992.12555</v>
      </c>
      <c r="H13" s="52">
        <f t="shared" ref="H13:J13" si="2">SUM(H14:H15)</f>
        <v>8008504.9925000016</v>
      </c>
      <c r="I13" s="52">
        <f t="shared" si="2"/>
        <v>7985973.1475000009</v>
      </c>
      <c r="J13" s="52">
        <f t="shared" si="2"/>
        <v>7359093.3225000016</v>
      </c>
      <c r="K13" s="32" t="s">
        <v>128</v>
      </c>
      <c r="L13" s="32" t="s">
        <v>29</v>
      </c>
      <c r="M13" s="44" t="s">
        <v>113</v>
      </c>
      <c r="N13" s="63" t="s">
        <v>114</v>
      </c>
      <c r="O13" s="32" t="s">
        <v>29</v>
      </c>
      <c r="P13" s="66" t="s">
        <v>148</v>
      </c>
      <c r="Q13" s="67" t="s">
        <v>149</v>
      </c>
      <c r="R13" s="68">
        <v>29</v>
      </c>
      <c r="S13" s="69" t="s">
        <v>132</v>
      </c>
      <c r="T13" s="84">
        <v>0</v>
      </c>
      <c r="U13" s="68">
        <v>0</v>
      </c>
      <c r="V13" s="70" t="s">
        <v>132</v>
      </c>
      <c r="W13" s="71" t="s">
        <v>150</v>
      </c>
    </row>
    <row r="14" spans="1:23" ht="22.5" customHeight="1" x14ac:dyDescent="0.2">
      <c r="A14" s="32" t="s">
        <v>82</v>
      </c>
      <c r="B14" s="47"/>
      <c r="C14" s="34"/>
      <c r="D14" s="33" t="s">
        <v>83</v>
      </c>
      <c r="E14" s="34" t="s">
        <v>84</v>
      </c>
      <c r="F14" s="35">
        <v>23001913.084999997</v>
      </c>
      <c r="G14" s="35">
        <v>23001913.084999997</v>
      </c>
      <c r="H14" s="35">
        <v>4439397.6975000007</v>
      </c>
      <c r="I14" s="35">
        <v>4439397.6975000007</v>
      </c>
      <c r="J14" s="35">
        <v>4439397.6975000007</v>
      </c>
      <c r="K14" s="32"/>
      <c r="L14" s="32"/>
      <c r="M14" s="44"/>
      <c r="N14" s="63"/>
      <c r="O14" s="32"/>
      <c r="P14" s="66"/>
      <c r="Q14" s="67"/>
      <c r="R14" s="68"/>
      <c r="S14" s="69"/>
      <c r="T14" s="84"/>
      <c r="U14" s="68"/>
      <c r="V14" s="70"/>
      <c r="W14" s="71"/>
    </row>
    <row r="15" spans="1:23" ht="22.5" customHeight="1" x14ac:dyDescent="0.2">
      <c r="A15" s="32" t="s">
        <v>82</v>
      </c>
      <c r="B15" s="47" t="s">
        <v>126</v>
      </c>
      <c r="C15" s="34" t="s">
        <v>127</v>
      </c>
      <c r="D15" s="33" t="s">
        <v>83</v>
      </c>
      <c r="E15" s="34" t="s">
        <v>84</v>
      </c>
      <c r="F15" s="35">
        <v>78632079.040550008</v>
      </c>
      <c r="G15" s="35">
        <v>78632079.040550008</v>
      </c>
      <c r="H15" s="35">
        <v>3569107.2950000004</v>
      </c>
      <c r="I15" s="35">
        <v>3546575.4500000007</v>
      </c>
      <c r="J15" s="35">
        <v>2919695.6250000009</v>
      </c>
      <c r="K15" s="32" t="s">
        <v>128</v>
      </c>
      <c r="L15" s="32" t="s">
        <v>30</v>
      </c>
      <c r="M15" s="44" t="s">
        <v>115</v>
      </c>
      <c r="N15" s="63" t="s">
        <v>116</v>
      </c>
      <c r="O15" s="32" t="s">
        <v>30</v>
      </c>
      <c r="P15" s="66" t="s">
        <v>151</v>
      </c>
      <c r="Q15" s="67" t="s">
        <v>152</v>
      </c>
      <c r="R15" s="72">
        <v>50</v>
      </c>
      <c r="S15" s="69" t="s">
        <v>132</v>
      </c>
      <c r="T15" s="85">
        <v>38.1</v>
      </c>
      <c r="U15" s="72">
        <v>38.1</v>
      </c>
      <c r="V15" s="70" t="s">
        <v>132</v>
      </c>
      <c r="W15" s="71" t="s">
        <v>153</v>
      </c>
    </row>
    <row r="16" spans="1:23" ht="22.5" customHeight="1" x14ac:dyDescent="0.2">
      <c r="A16" s="32" t="s">
        <v>82</v>
      </c>
      <c r="B16" s="47" t="s">
        <v>126</v>
      </c>
      <c r="C16" s="34" t="s">
        <v>127</v>
      </c>
      <c r="D16" s="33" t="s">
        <v>83</v>
      </c>
      <c r="E16" s="34" t="s">
        <v>84</v>
      </c>
      <c r="F16" s="52">
        <f>SUM(F17:F18)</f>
        <v>33450243.254999999</v>
      </c>
      <c r="G16" s="52">
        <f>SUM(G17:G18)</f>
        <v>33450243.254999999</v>
      </c>
      <c r="H16" s="52">
        <f t="shared" ref="H16:J16" si="3">SUM(H17:H18)</f>
        <v>5955461.4799999995</v>
      </c>
      <c r="I16" s="52">
        <f t="shared" si="3"/>
        <v>5456977.2899999991</v>
      </c>
      <c r="J16" s="52">
        <f t="shared" si="3"/>
        <v>5174915.5199999996</v>
      </c>
      <c r="K16" s="32" t="s">
        <v>128</v>
      </c>
      <c r="L16" s="32" t="s">
        <v>29</v>
      </c>
      <c r="M16" s="44" t="s">
        <v>117</v>
      </c>
      <c r="N16" s="53" t="s">
        <v>118</v>
      </c>
      <c r="O16" s="32" t="s">
        <v>29</v>
      </c>
      <c r="P16" s="49" t="s">
        <v>154</v>
      </c>
      <c r="Q16" s="50" t="s">
        <v>155</v>
      </c>
      <c r="R16" s="60">
        <v>32000000</v>
      </c>
      <c r="S16" s="55" t="s">
        <v>132</v>
      </c>
      <c r="T16" s="83">
        <v>9687359.0999999996</v>
      </c>
      <c r="U16" s="60">
        <v>3221643.1</v>
      </c>
      <c r="V16" s="62" t="s">
        <v>132</v>
      </c>
      <c r="W16" s="48" t="s">
        <v>139</v>
      </c>
    </row>
    <row r="17" spans="1:23" ht="22.5" customHeight="1" x14ac:dyDescent="0.2">
      <c r="A17" s="32" t="s">
        <v>82</v>
      </c>
      <c r="B17" s="47"/>
      <c r="C17" s="34"/>
      <c r="D17" s="33" t="s">
        <v>83</v>
      </c>
      <c r="E17" s="34" t="s">
        <v>84</v>
      </c>
      <c r="F17" s="35">
        <v>9802531.1050000004</v>
      </c>
      <c r="G17" s="35">
        <v>9802531.1050000004</v>
      </c>
      <c r="H17" s="35">
        <v>1975559.895</v>
      </c>
      <c r="I17" s="35">
        <v>1975559.895</v>
      </c>
      <c r="J17" s="35">
        <v>1975559.895</v>
      </c>
      <c r="K17" s="32"/>
      <c r="L17" s="32"/>
      <c r="M17" s="44"/>
      <c r="N17" s="53"/>
      <c r="O17" s="32"/>
      <c r="P17" s="49"/>
      <c r="Q17" s="50"/>
      <c r="R17" s="60"/>
      <c r="S17" s="55"/>
      <c r="T17" s="83"/>
      <c r="U17" s="60"/>
      <c r="V17" s="62"/>
      <c r="W17" s="48"/>
    </row>
    <row r="18" spans="1:23" ht="22.5" customHeight="1" x14ac:dyDescent="0.2">
      <c r="A18" s="32" t="s">
        <v>82</v>
      </c>
      <c r="B18" s="47" t="s">
        <v>126</v>
      </c>
      <c r="C18" s="34" t="s">
        <v>127</v>
      </c>
      <c r="D18" s="33" t="s">
        <v>83</v>
      </c>
      <c r="E18" s="34" t="s">
        <v>84</v>
      </c>
      <c r="F18" s="35">
        <v>23647712.149999999</v>
      </c>
      <c r="G18" s="35">
        <v>23647712.149999999</v>
      </c>
      <c r="H18" s="35">
        <v>3979901.5849999995</v>
      </c>
      <c r="I18" s="35">
        <v>3481417.3949999996</v>
      </c>
      <c r="J18" s="35">
        <v>3199355.6249999995</v>
      </c>
      <c r="K18" s="32" t="s">
        <v>128</v>
      </c>
      <c r="L18" s="32" t="s">
        <v>30</v>
      </c>
      <c r="M18" s="44" t="s">
        <v>119</v>
      </c>
      <c r="N18" s="63" t="s">
        <v>156</v>
      </c>
      <c r="O18" s="32" t="s">
        <v>30</v>
      </c>
      <c r="P18" s="49" t="s">
        <v>157</v>
      </c>
      <c r="Q18" s="67" t="s">
        <v>158</v>
      </c>
      <c r="R18" s="73">
        <v>5</v>
      </c>
      <c r="S18" s="55" t="s">
        <v>132</v>
      </c>
      <c r="T18" s="86">
        <v>6</v>
      </c>
      <c r="U18" s="73">
        <v>6</v>
      </c>
      <c r="V18" s="62" t="s">
        <v>132</v>
      </c>
      <c r="W18" s="48" t="s">
        <v>159</v>
      </c>
    </row>
    <row r="19" spans="1:23" ht="22.5" customHeight="1" x14ac:dyDescent="0.2">
      <c r="A19" s="32" t="s">
        <v>82</v>
      </c>
      <c r="B19" s="47" t="s">
        <v>126</v>
      </c>
      <c r="C19" s="34" t="s">
        <v>127</v>
      </c>
      <c r="D19" s="33" t="s">
        <v>83</v>
      </c>
      <c r="E19" s="34" t="s">
        <v>84</v>
      </c>
      <c r="F19" s="52">
        <f>SUM(F20:F21)</f>
        <v>43762723.645566672</v>
      </c>
      <c r="G19" s="52">
        <f>SUM(G20:G21)</f>
        <v>43762723.645566672</v>
      </c>
      <c r="H19" s="52">
        <f t="shared" ref="H19:J19" si="4">SUM(H20:H21)</f>
        <v>3481318.0233333334</v>
      </c>
      <c r="I19" s="52">
        <f t="shared" si="4"/>
        <v>3481318.0233333334</v>
      </c>
      <c r="J19" s="52">
        <f t="shared" si="4"/>
        <v>3467467.6233333335</v>
      </c>
      <c r="K19" s="32" t="s">
        <v>128</v>
      </c>
      <c r="L19" s="32" t="s">
        <v>29</v>
      </c>
      <c r="M19" s="51" t="s">
        <v>160</v>
      </c>
      <c r="N19" s="53" t="s">
        <v>120</v>
      </c>
      <c r="O19" s="32" t="s">
        <v>29</v>
      </c>
      <c r="P19" s="49" t="s">
        <v>161</v>
      </c>
      <c r="Q19" s="50" t="s">
        <v>162</v>
      </c>
      <c r="R19" s="74">
        <v>543.6</v>
      </c>
      <c r="S19" s="55" t="s">
        <v>132</v>
      </c>
      <c r="T19" s="87">
        <v>153.46285026508909</v>
      </c>
      <c r="U19" s="74">
        <v>55499091.306306168</v>
      </c>
      <c r="V19" s="75">
        <v>1000000</v>
      </c>
      <c r="W19" s="48" t="s">
        <v>136</v>
      </c>
    </row>
    <row r="20" spans="1:23" ht="22.5" customHeight="1" x14ac:dyDescent="0.2">
      <c r="A20" s="32" t="s">
        <v>82</v>
      </c>
      <c r="B20" s="47"/>
      <c r="C20" s="34"/>
      <c r="D20" s="33" t="s">
        <v>83</v>
      </c>
      <c r="E20" s="34" t="s">
        <v>84</v>
      </c>
      <c r="F20" s="35">
        <v>15725624.860000003</v>
      </c>
      <c r="G20" s="35">
        <v>15725624.860000003</v>
      </c>
      <c r="H20" s="35">
        <v>3083552.71</v>
      </c>
      <c r="I20" s="35">
        <v>3083552.71</v>
      </c>
      <c r="J20" s="35">
        <v>3083552.71</v>
      </c>
      <c r="K20" s="32"/>
      <c r="L20" s="32"/>
      <c r="M20" s="51"/>
      <c r="N20" s="53"/>
      <c r="O20" s="32"/>
      <c r="P20" s="49"/>
      <c r="Q20" s="50"/>
      <c r="R20" s="74"/>
      <c r="S20" s="55"/>
      <c r="T20" s="87"/>
      <c r="U20" s="74"/>
      <c r="V20" s="75"/>
      <c r="W20" s="48"/>
    </row>
    <row r="21" spans="1:23" ht="22.5" customHeight="1" x14ac:dyDescent="0.2">
      <c r="A21" s="32" t="s">
        <v>82</v>
      </c>
      <c r="B21" s="47" t="s">
        <v>126</v>
      </c>
      <c r="C21" s="34" t="s">
        <v>127</v>
      </c>
      <c r="D21" s="33" t="s">
        <v>83</v>
      </c>
      <c r="E21" s="34" t="s">
        <v>84</v>
      </c>
      <c r="F21" s="35">
        <v>28037098.785566669</v>
      </c>
      <c r="G21" s="35">
        <v>28037098.785566669</v>
      </c>
      <c r="H21" s="35">
        <v>397765.31333333341</v>
      </c>
      <c r="I21" s="35">
        <v>397765.3133333333</v>
      </c>
      <c r="J21" s="35">
        <v>383914.91333333339</v>
      </c>
      <c r="K21" s="32" t="s">
        <v>128</v>
      </c>
      <c r="L21" s="47" t="s">
        <v>30</v>
      </c>
      <c r="M21" s="44" t="s">
        <v>163</v>
      </c>
      <c r="N21" s="76" t="s">
        <v>121</v>
      </c>
      <c r="O21" s="47" t="s">
        <v>30</v>
      </c>
      <c r="P21" s="49" t="s">
        <v>164</v>
      </c>
      <c r="Q21" s="46" t="s">
        <v>165</v>
      </c>
      <c r="R21" s="74">
        <v>454.18</v>
      </c>
      <c r="S21" s="55" t="s">
        <v>132</v>
      </c>
      <c r="T21" s="87">
        <v>137.58591010508908</v>
      </c>
      <c r="U21" s="74">
        <v>51281511.696306169</v>
      </c>
      <c r="V21" s="75">
        <v>1000000</v>
      </c>
      <c r="W21" s="48" t="s">
        <v>136</v>
      </c>
    </row>
    <row r="22" spans="1:23" ht="22.5" customHeight="1" x14ac:dyDescent="0.2">
      <c r="A22" s="32" t="s">
        <v>82</v>
      </c>
      <c r="B22" s="47" t="s">
        <v>126</v>
      </c>
      <c r="C22" s="34" t="s">
        <v>127</v>
      </c>
      <c r="D22" s="33" t="s">
        <v>83</v>
      </c>
      <c r="E22" s="34" t="s">
        <v>84</v>
      </c>
      <c r="F22" s="52">
        <f>F23+F24</f>
        <v>151311152.45533466</v>
      </c>
      <c r="G22" s="52">
        <f>G23+G24</f>
        <v>151311152.45533466</v>
      </c>
      <c r="H22" s="52">
        <f t="shared" ref="H22:J22" si="5">H23+H24</f>
        <v>14003912.540000003</v>
      </c>
      <c r="I22" s="52">
        <f t="shared" si="5"/>
        <v>13742475.335000001</v>
      </c>
      <c r="J22" s="52">
        <f t="shared" si="5"/>
        <v>13558350.840000002</v>
      </c>
      <c r="K22" s="32" t="s">
        <v>128</v>
      </c>
      <c r="L22" s="47" t="s">
        <v>29</v>
      </c>
      <c r="M22" s="44" t="s">
        <v>166</v>
      </c>
      <c r="N22" s="76" t="s">
        <v>122</v>
      </c>
      <c r="O22" s="47" t="s">
        <v>29</v>
      </c>
      <c r="P22" s="49" t="s">
        <v>167</v>
      </c>
      <c r="Q22" s="46" t="s">
        <v>168</v>
      </c>
      <c r="R22" s="74">
        <v>302.3</v>
      </c>
      <c r="S22" s="55" t="s">
        <v>132</v>
      </c>
      <c r="T22" s="87">
        <v>77.077900870000008</v>
      </c>
      <c r="U22" s="77">
        <v>20293960.379999999</v>
      </c>
      <c r="V22" s="75">
        <v>1000000</v>
      </c>
      <c r="W22" s="48" t="s">
        <v>136</v>
      </c>
    </row>
    <row r="23" spans="1:23" ht="22.5" customHeight="1" x14ac:dyDescent="0.2">
      <c r="A23" s="32" t="s">
        <v>82</v>
      </c>
      <c r="B23" s="47"/>
      <c r="C23" s="34"/>
      <c r="D23" s="33" t="s">
        <v>83</v>
      </c>
      <c r="E23" s="34" t="s">
        <v>84</v>
      </c>
      <c r="F23" s="35">
        <v>26830667.328333333</v>
      </c>
      <c r="G23" s="35">
        <v>26830667.328333333</v>
      </c>
      <c r="H23" s="35">
        <v>5387097.0000000009</v>
      </c>
      <c r="I23" s="35">
        <v>5387097.0000000009</v>
      </c>
      <c r="J23" s="35">
        <v>5387097.0000000009</v>
      </c>
      <c r="K23" s="32"/>
      <c r="L23" s="47"/>
      <c r="M23" s="44"/>
      <c r="N23" s="76"/>
      <c r="O23" s="47"/>
      <c r="P23" s="49"/>
      <c r="Q23" s="46"/>
      <c r="R23" s="74"/>
      <c r="S23" s="55"/>
      <c r="U23" s="77"/>
      <c r="V23" s="75"/>
      <c r="W23" s="48"/>
    </row>
    <row r="24" spans="1:23" ht="22.5" customHeight="1" x14ac:dyDescent="0.2">
      <c r="A24" s="32" t="s">
        <v>82</v>
      </c>
      <c r="B24" s="47" t="s">
        <v>126</v>
      </c>
      <c r="C24" s="34" t="s">
        <v>127</v>
      </c>
      <c r="D24" s="33" t="s">
        <v>83</v>
      </c>
      <c r="E24" s="34" t="s">
        <v>84</v>
      </c>
      <c r="F24" s="35">
        <v>124480485.12700135</v>
      </c>
      <c r="G24" s="35">
        <v>124480485.12700135</v>
      </c>
      <c r="H24" s="35">
        <v>8616815.540000001</v>
      </c>
      <c r="I24" s="35">
        <v>8355378.3350000009</v>
      </c>
      <c r="J24" s="35">
        <v>8171253.8400000008</v>
      </c>
      <c r="K24" s="32" t="s">
        <v>128</v>
      </c>
      <c r="L24" s="47" t="s">
        <v>30</v>
      </c>
      <c r="M24" s="51" t="s">
        <v>123</v>
      </c>
      <c r="N24" s="76" t="s">
        <v>124</v>
      </c>
      <c r="O24" s="47" t="s">
        <v>30</v>
      </c>
      <c r="P24" s="45" t="s">
        <v>169</v>
      </c>
      <c r="Q24" s="46" t="s">
        <v>125</v>
      </c>
      <c r="R24" s="54">
        <v>0.55610743193524648</v>
      </c>
      <c r="S24" s="55" t="s">
        <v>132</v>
      </c>
      <c r="T24" s="82">
        <v>0.42141561505617703</v>
      </c>
      <c r="U24" s="77">
        <v>20293960.379999999</v>
      </c>
      <c r="V24" s="78">
        <v>51281511.696306169</v>
      </c>
      <c r="W24" s="48" t="s">
        <v>136</v>
      </c>
    </row>
    <row r="25" spans="1:23" x14ac:dyDescent="0.2">
      <c r="T25" s="36"/>
      <c r="U25" s="37"/>
      <c r="V25" s="37"/>
      <c r="W25" s="38"/>
    </row>
    <row r="26" spans="1:23" x14ac:dyDescent="0.2">
      <c r="T26" s="36"/>
      <c r="U26" s="37"/>
      <c r="V26" s="37"/>
      <c r="W26" s="38"/>
    </row>
    <row r="27" spans="1:23" ht="13.2" x14ac:dyDescent="0.25">
      <c r="A27" s="39" t="s">
        <v>85</v>
      </c>
      <c r="B27" s="39"/>
      <c r="C27" s="39"/>
      <c r="N27" s="39" t="s">
        <v>85</v>
      </c>
      <c r="O27" s="39"/>
      <c r="P27" s="39"/>
      <c r="T27" s="40"/>
      <c r="V27" s="37"/>
      <c r="W27" s="38"/>
    </row>
    <row r="28" spans="1:23" ht="13.2" x14ac:dyDescent="0.25">
      <c r="A28" s="39"/>
      <c r="B28" s="39"/>
      <c r="C28" s="39"/>
      <c r="N28" s="39"/>
      <c r="O28" s="39"/>
      <c r="P28" s="39"/>
      <c r="T28" s="40"/>
      <c r="V28" s="37"/>
      <c r="W28" s="38"/>
    </row>
    <row r="29" spans="1:23" ht="13.2" x14ac:dyDescent="0.25">
      <c r="A29" s="39"/>
      <c r="B29" s="39"/>
      <c r="C29" s="39"/>
      <c r="N29" s="39"/>
      <c r="O29" s="39"/>
      <c r="P29" s="39"/>
      <c r="T29" s="40"/>
      <c r="V29" s="37"/>
      <c r="W29" s="38"/>
    </row>
    <row r="30" spans="1:23" ht="13.2" x14ac:dyDescent="0.25">
      <c r="A30" s="39" t="s">
        <v>86</v>
      </c>
      <c r="B30" s="39"/>
      <c r="C30" s="41" t="s">
        <v>87</v>
      </c>
      <c r="F30" s="39" t="s">
        <v>88</v>
      </c>
      <c r="N30" s="39" t="s">
        <v>86</v>
      </c>
      <c r="O30" s="39"/>
      <c r="P30" s="41" t="s">
        <v>87</v>
      </c>
      <c r="S30" s="39" t="s">
        <v>88</v>
      </c>
      <c r="T30" s="40"/>
      <c r="V30" s="37"/>
      <c r="W30" s="38"/>
    </row>
    <row r="31" spans="1:23" ht="13.2" x14ac:dyDescent="0.25">
      <c r="A31" s="39"/>
      <c r="B31" s="39"/>
      <c r="C31" s="42"/>
      <c r="F31" s="39"/>
      <c r="N31" s="39"/>
      <c r="O31" s="39"/>
      <c r="P31" s="42"/>
      <c r="S31" s="39"/>
      <c r="T31" s="40"/>
      <c r="V31" s="37"/>
      <c r="W31" s="38"/>
    </row>
    <row r="32" spans="1:23" ht="13.2" x14ac:dyDescent="0.25">
      <c r="A32" s="39" t="s">
        <v>89</v>
      </c>
      <c r="B32" s="39"/>
      <c r="D32" s="43" t="s">
        <v>90</v>
      </c>
      <c r="F32" s="39" t="s">
        <v>91</v>
      </c>
      <c r="N32" s="39" t="s">
        <v>89</v>
      </c>
      <c r="O32" s="39"/>
      <c r="Q32" s="43" t="s">
        <v>90</v>
      </c>
      <c r="S32" s="39" t="s">
        <v>91</v>
      </c>
      <c r="T32" s="40"/>
      <c r="V32" s="37"/>
      <c r="W32" s="38"/>
    </row>
    <row r="33" spans="1:23" ht="13.2" x14ac:dyDescent="0.25">
      <c r="A33" s="39" t="s">
        <v>92</v>
      </c>
      <c r="B33" s="39"/>
      <c r="D33" s="43" t="s">
        <v>93</v>
      </c>
      <c r="F33" s="39" t="s">
        <v>94</v>
      </c>
      <c r="N33" s="39" t="s">
        <v>92</v>
      </c>
      <c r="O33" s="39"/>
      <c r="Q33" s="43" t="s">
        <v>93</v>
      </c>
      <c r="S33" s="39" t="s">
        <v>94</v>
      </c>
      <c r="T33" s="40"/>
      <c r="V33" s="37"/>
      <c r="W33" s="38"/>
    </row>
    <row r="34" spans="1:23" ht="13.2" x14ac:dyDescent="0.25">
      <c r="A34" s="39" t="s">
        <v>95</v>
      </c>
      <c r="B34" s="39"/>
      <c r="D34" s="43" t="s">
        <v>101</v>
      </c>
      <c r="F34" s="39" t="s">
        <v>96</v>
      </c>
      <c r="N34" s="39" t="s">
        <v>95</v>
      </c>
      <c r="O34" s="39"/>
      <c r="Q34" s="43" t="s">
        <v>101</v>
      </c>
      <c r="S34" s="39" t="s">
        <v>96</v>
      </c>
      <c r="T34" s="40"/>
      <c r="V34" s="37"/>
      <c r="W34" s="38"/>
    </row>
    <row r="35" spans="1:23" ht="13.2" x14ac:dyDescent="0.25">
      <c r="A35" s="39"/>
      <c r="B35" s="39"/>
      <c r="C35" s="39"/>
      <c r="T35" s="36"/>
      <c r="U35" s="37"/>
      <c r="V35" s="37"/>
      <c r="W35" s="38"/>
    </row>
    <row r="36" spans="1:23" ht="13.2" x14ac:dyDescent="0.25">
      <c r="A36" s="39"/>
      <c r="B36" s="39"/>
      <c r="C36" s="39"/>
      <c r="T36" s="36"/>
      <c r="U36" s="37"/>
      <c r="V36" s="37"/>
      <c r="W36" s="38"/>
    </row>
    <row r="37" spans="1:23" ht="13.2" x14ac:dyDescent="0.25">
      <c r="A37" s="39"/>
      <c r="B37" s="39"/>
      <c r="C37" s="39"/>
      <c r="T37" s="36"/>
      <c r="U37" s="37"/>
      <c r="V37" s="37"/>
      <c r="W37" s="38"/>
    </row>
    <row r="38" spans="1:23" ht="13.2" x14ac:dyDescent="0.25">
      <c r="B38" s="39"/>
      <c r="C38" s="39"/>
      <c r="T38" s="36"/>
      <c r="U38" s="37"/>
      <c r="V38" s="37"/>
      <c r="W38" s="38"/>
    </row>
    <row r="39" spans="1:23" ht="13.2" x14ac:dyDescent="0.25">
      <c r="B39" s="39"/>
      <c r="C39" s="39"/>
      <c r="T39" s="36"/>
      <c r="U39" s="37"/>
      <c r="V39" s="37"/>
      <c r="W39" s="38"/>
    </row>
    <row r="40" spans="1:23" ht="13.2" x14ac:dyDescent="0.25">
      <c r="B40" s="39"/>
      <c r="C40" s="39"/>
      <c r="T40" s="36"/>
      <c r="U40" s="37"/>
      <c r="V40" s="37"/>
      <c r="W40" s="38"/>
    </row>
    <row r="41" spans="1:23" ht="13.2" x14ac:dyDescent="0.25">
      <c r="B41" s="39"/>
      <c r="C41" s="39"/>
      <c r="T41" s="36"/>
      <c r="U41" s="37"/>
      <c r="V41" s="37"/>
      <c r="W41" s="38"/>
    </row>
    <row r="42" spans="1:23" ht="13.2" x14ac:dyDescent="0.25">
      <c r="B42" s="39"/>
      <c r="C42" s="39"/>
      <c r="T42" s="36"/>
      <c r="U42" s="37"/>
      <c r="V42" s="37"/>
      <c r="W42" s="38"/>
    </row>
  </sheetData>
  <mergeCells count="6">
    <mergeCell ref="A1:W1"/>
    <mergeCell ref="A2:E2"/>
    <mergeCell ref="F2:J2"/>
    <mergeCell ref="K2:M2"/>
    <mergeCell ref="N2:T2"/>
    <mergeCell ref="U2:W2"/>
  </mergeCell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workbookViewId="0">
      <pane ySplit="4" topLeftCell="A5" activePane="bottomLeft" state="frozen"/>
      <selection pane="bottomLeft" activeCell="B10" sqref="B10"/>
    </sheetView>
  </sheetViews>
  <sheetFormatPr baseColWidth="10" defaultColWidth="0" defaultRowHeight="10.199999999999999" x14ac:dyDescent="0.2"/>
  <cols>
    <col min="1" max="1" width="11" customWidth="1"/>
    <col min="2" max="2" width="140.85546875" customWidth="1"/>
    <col min="3" max="3" width="12" customWidth="1"/>
    <col min="4" max="16384" width="12" hidden="1"/>
  </cols>
  <sheetData>
    <row r="1" spans="1:2" ht="15.6" x14ac:dyDescent="0.2">
      <c r="B1" s="7" t="s">
        <v>1</v>
      </c>
    </row>
    <row r="2" spans="1:2" ht="31.2" x14ac:dyDescent="0.2">
      <c r="B2" s="4" t="s">
        <v>72</v>
      </c>
    </row>
    <row r="4" spans="1:2" ht="31.2" x14ac:dyDescent="0.2">
      <c r="A4" s="5" t="s">
        <v>76</v>
      </c>
      <c r="B4" s="5" t="s">
        <v>0</v>
      </c>
    </row>
    <row r="5" spans="1:2" ht="46.8" x14ac:dyDescent="0.2">
      <c r="A5" s="20">
        <v>1</v>
      </c>
      <c r="B5" s="4" t="s">
        <v>73</v>
      </c>
    </row>
    <row r="6" spans="1:2" ht="46.8" x14ac:dyDescent="0.2">
      <c r="A6" s="20">
        <v>2</v>
      </c>
      <c r="B6" s="4" t="s">
        <v>74</v>
      </c>
    </row>
    <row r="7" spans="1:2" ht="31.2" x14ac:dyDescent="0.2">
      <c r="A7" s="20">
        <v>3</v>
      </c>
      <c r="B7" s="4" t="s">
        <v>77</v>
      </c>
    </row>
    <row r="8" spans="1:2" ht="62.4" x14ac:dyDescent="0.2">
      <c r="A8" s="20">
        <v>4</v>
      </c>
      <c r="B8" s="4" t="s">
        <v>75</v>
      </c>
    </row>
    <row r="9" spans="1:2" ht="15.6" x14ac:dyDescent="0.2">
      <c r="A9" s="20">
        <v>5</v>
      </c>
      <c r="B9" s="4" t="s">
        <v>52</v>
      </c>
    </row>
    <row r="10" spans="1:2" ht="78" x14ac:dyDescent="0.2">
      <c r="A10" s="20">
        <v>6</v>
      </c>
      <c r="B10" s="4" t="s">
        <v>71</v>
      </c>
    </row>
    <row r="11" spans="1:2" ht="78" x14ac:dyDescent="0.2">
      <c r="A11" s="20">
        <v>7</v>
      </c>
      <c r="B11" s="4" t="s">
        <v>58</v>
      </c>
    </row>
    <row r="12" spans="1:2" ht="78" x14ac:dyDescent="0.2">
      <c r="A12" s="20">
        <v>8</v>
      </c>
      <c r="B12" s="4" t="s">
        <v>60</v>
      </c>
    </row>
    <row r="13" spans="1:2" ht="78" x14ac:dyDescent="0.2">
      <c r="A13" s="20">
        <v>9</v>
      </c>
      <c r="B13" s="4" t="s">
        <v>59</v>
      </c>
    </row>
    <row r="14" spans="1:2" ht="78" x14ac:dyDescent="0.2">
      <c r="A14" s="20">
        <v>10</v>
      </c>
      <c r="B14" s="4" t="s">
        <v>61</v>
      </c>
    </row>
    <row r="15" spans="1:2" ht="15.6" x14ac:dyDescent="0.2">
      <c r="A15" s="20">
        <v>11</v>
      </c>
      <c r="B15" s="4" t="s">
        <v>78</v>
      </c>
    </row>
    <row r="16" spans="1:2" ht="15.6" x14ac:dyDescent="0.2">
      <c r="A16" s="20">
        <v>12</v>
      </c>
      <c r="B16" s="4" t="s">
        <v>62</v>
      </c>
    </row>
    <row r="17" spans="1:2" ht="15.6" x14ac:dyDescent="0.2">
      <c r="A17" s="20">
        <v>13</v>
      </c>
      <c r="B17" s="4" t="s">
        <v>63</v>
      </c>
    </row>
    <row r="18" spans="1:2" ht="62.4" x14ac:dyDescent="0.2">
      <c r="A18" s="20">
        <v>14</v>
      </c>
      <c r="B18" s="4" t="s">
        <v>79</v>
      </c>
    </row>
    <row r="19" spans="1:2" ht="15.6" x14ac:dyDescent="0.2">
      <c r="A19" s="20">
        <v>15</v>
      </c>
      <c r="B19" s="4" t="s">
        <v>53</v>
      </c>
    </row>
    <row r="20" spans="1:2" ht="15.6" x14ac:dyDescent="0.2">
      <c r="A20" s="20">
        <v>16</v>
      </c>
      <c r="B20" s="4" t="s">
        <v>54</v>
      </c>
    </row>
    <row r="21" spans="1:2" ht="15.6" x14ac:dyDescent="0.2">
      <c r="A21" s="20">
        <v>17</v>
      </c>
      <c r="B21" s="4" t="s">
        <v>64</v>
      </c>
    </row>
    <row r="22" spans="1:2" ht="15.6" x14ac:dyDescent="0.2">
      <c r="A22" s="20">
        <v>18</v>
      </c>
      <c r="B22" s="6" t="s">
        <v>55</v>
      </c>
    </row>
    <row r="23" spans="1:2" ht="15.6" x14ac:dyDescent="0.2">
      <c r="A23" s="20">
        <v>19</v>
      </c>
      <c r="B23" s="6" t="s">
        <v>56</v>
      </c>
    </row>
    <row r="24" spans="1:2" ht="15.6" x14ac:dyDescent="0.2">
      <c r="A24" s="20">
        <v>20</v>
      </c>
      <c r="B24" s="6" t="s">
        <v>57</v>
      </c>
    </row>
    <row r="25" spans="1:2" ht="15.6" x14ac:dyDescent="0.2">
      <c r="A25" s="20">
        <v>21</v>
      </c>
      <c r="B25" s="6" t="s">
        <v>65</v>
      </c>
    </row>
    <row r="26" spans="1:2" ht="15.6" x14ac:dyDescent="0.2">
      <c r="A26" s="20">
        <v>22</v>
      </c>
      <c r="B26" s="6" t="s">
        <v>66</v>
      </c>
    </row>
    <row r="27" spans="1:2" ht="31.2" x14ac:dyDescent="0.2">
      <c r="A27" s="20">
        <v>23</v>
      </c>
      <c r="B27" s="4"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workbookViewId="0">
      <selection activeCell="B23" sqref="B23"/>
    </sheetView>
  </sheetViews>
  <sheetFormatPr baseColWidth="10" defaultRowHeight="10.199999999999999" x14ac:dyDescent="0.2"/>
  <cols>
    <col min="1" max="1" width="67.7109375" customWidth="1"/>
    <col min="2" max="2" width="21.85546875" customWidth="1"/>
    <col min="3" max="3" width="12" style="10"/>
  </cols>
  <sheetData>
    <row r="1" spans="1:4" ht="11.4" x14ac:dyDescent="0.2">
      <c r="A1" s="15" t="s">
        <v>3</v>
      </c>
      <c r="B1" s="15" t="s">
        <v>32</v>
      </c>
      <c r="C1" s="10" t="s">
        <v>27</v>
      </c>
      <c r="D1" s="9"/>
    </row>
    <row r="2" spans="1:4" ht="11.4" x14ac:dyDescent="0.2">
      <c r="A2" s="15" t="s">
        <v>4</v>
      </c>
      <c r="B2" s="15" t="s">
        <v>47</v>
      </c>
      <c r="C2" s="10" t="s">
        <v>28</v>
      </c>
      <c r="D2" s="9"/>
    </row>
    <row r="3" spans="1:4" ht="11.4" x14ac:dyDescent="0.2">
      <c r="A3" s="15" t="s">
        <v>5</v>
      </c>
      <c r="B3" s="15" t="s">
        <v>48</v>
      </c>
      <c r="C3" s="10" t="s">
        <v>29</v>
      </c>
      <c r="D3" s="9"/>
    </row>
    <row r="4" spans="1:4" ht="11.4" x14ac:dyDescent="0.2">
      <c r="A4" s="15" t="s">
        <v>6</v>
      </c>
      <c r="B4" s="15" t="s">
        <v>49</v>
      </c>
      <c r="C4" s="10" t="s">
        <v>30</v>
      </c>
      <c r="D4" s="9"/>
    </row>
    <row r="5" spans="1:4" ht="11.4" x14ac:dyDescent="0.2">
      <c r="A5" s="15" t="s">
        <v>7</v>
      </c>
      <c r="B5" s="8"/>
      <c r="D5" s="9"/>
    </row>
    <row r="6" spans="1:4" ht="11.4" x14ac:dyDescent="0.2">
      <c r="A6" s="15" t="s">
        <v>8</v>
      </c>
      <c r="B6" s="8"/>
      <c r="D6" s="9"/>
    </row>
    <row r="7" spans="1:4" ht="11.4" x14ac:dyDescent="0.2">
      <c r="A7" s="15" t="s">
        <v>9</v>
      </c>
      <c r="B7" s="8"/>
      <c r="D7" s="9"/>
    </row>
    <row r="8" spans="1:4" ht="11.4" x14ac:dyDescent="0.2">
      <c r="A8" s="15" t="s">
        <v>10</v>
      </c>
      <c r="B8" s="8"/>
      <c r="D8" s="9"/>
    </row>
    <row r="9" spans="1:4" ht="12" customHeight="1" x14ac:dyDescent="0.2">
      <c r="A9" s="15" t="s">
        <v>11</v>
      </c>
      <c r="B9" s="8"/>
      <c r="D9" s="9"/>
    </row>
    <row r="10" spans="1:4" ht="11.4" x14ac:dyDescent="0.2">
      <c r="A10" s="15" t="s">
        <v>12</v>
      </c>
      <c r="B10" s="8"/>
      <c r="D10" s="9"/>
    </row>
    <row r="11" spans="1:4" ht="11.4" x14ac:dyDescent="0.2">
      <c r="A11" s="15" t="s">
        <v>13</v>
      </c>
      <c r="B11" s="8"/>
      <c r="D11" s="9"/>
    </row>
    <row r="12" spans="1:4" ht="11.4" x14ac:dyDescent="0.2">
      <c r="A12" s="15" t="s">
        <v>14</v>
      </c>
      <c r="B12" s="8"/>
      <c r="D12" s="9"/>
    </row>
    <row r="13" spans="1:4" ht="11.4" x14ac:dyDescent="0.2">
      <c r="A13" s="15" t="s">
        <v>15</v>
      </c>
      <c r="B13" s="8"/>
      <c r="D13" s="9"/>
    </row>
    <row r="14" spans="1:4" ht="11.4" x14ac:dyDescent="0.2">
      <c r="A14" s="15" t="s">
        <v>16</v>
      </c>
      <c r="B14" s="8"/>
      <c r="D14" s="9"/>
    </row>
    <row r="15" spans="1:4" ht="11.4" x14ac:dyDescent="0.2">
      <c r="A15" s="15" t="s">
        <v>17</v>
      </c>
      <c r="B15" s="8"/>
      <c r="D15" s="9"/>
    </row>
    <row r="16" spans="1:4" ht="11.4" x14ac:dyDescent="0.2">
      <c r="A16" s="15" t="s">
        <v>18</v>
      </c>
      <c r="B16" s="8"/>
      <c r="D16" s="9"/>
    </row>
    <row r="17" spans="1:5" ht="11.4" x14ac:dyDescent="0.2">
      <c r="A17" s="15" t="s">
        <v>19</v>
      </c>
      <c r="B17" s="8"/>
      <c r="D17" s="9"/>
    </row>
    <row r="18" spans="1:5" ht="11.4" x14ac:dyDescent="0.2">
      <c r="A18" s="15" t="s">
        <v>20</v>
      </c>
      <c r="B18" s="8"/>
      <c r="D18" s="9"/>
    </row>
    <row r="19" spans="1:5" ht="11.4" x14ac:dyDescent="0.2">
      <c r="A19" s="15" t="s">
        <v>21</v>
      </c>
      <c r="B19" s="8"/>
      <c r="D19" s="9"/>
    </row>
    <row r="20" spans="1:5" ht="11.4" x14ac:dyDescent="0.2">
      <c r="A20" s="15" t="s">
        <v>22</v>
      </c>
      <c r="B20" s="8"/>
      <c r="D20" s="9"/>
    </row>
    <row r="21" spans="1:5" ht="11.4" x14ac:dyDescent="0.2">
      <c r="A21" s="15" t="s">
        <v>23</v>
      </c>
      <c r="B21" s="8"/>
      <c r="E21" s="9"/>
    </row>
    <row r="22" spans="1:5" ht="11.4" x14ac:dyDescent="0.2">
      <c r="A22" s="15" t="s">
        <v>24</v>
      </c>
      <c r="B22" s="8"/>
      <c r="E22" s="9"/>
    </row>
    <row r="23" spans="1:5" ht="11.4" x14ac:dyDescent="0.2">
      <c r="A23" s="15" t="s">
        <v>25</v>
      </c>
      <c r="B23" s="12"/>
      <c r="E23" s="11"/>
    </row>
    <row r="24" spans="1:5" x14ac:dyDescent="0.2">
      <c r="A24" s="14"/>
      <c r="B24" s="13"/>
      <c r="D24" s="13"/>
      <c r="E24" s="13"/>
    </row>
    <row r="25" spans="1:5" x14ac:dyDescent="0.2">
      <c r="A25" s="10"/>
    </row>
    <row r="26" spans="1:5" x14ac:dyDescent="0.2">
      <c r="A26" s="10"/>
    </row>
    <row r="27" spans="1:5" x14ac:dyDescent="0.2">
      <c r="A27" s="10"/>
    </row>
    <row r="28" spans="1:5" x14ac:dyDescent="0.2">
      <c r="A28" s="10"/>
    </row>
    <row r="29" spans="1:5" x14ac:dyDescent="0.2">
      <c r="A29" s="10"/>
    </row>
    <row r="30" spans="1:5" x14ac:dyDescent="0.2">
      <c r="A30" s="10"/>
    </row>
    <row r="31" spans="1:5" x14ac:dyDescent="0.2">
      <c r="A31" s="10"/>
    </row>
    <row r="32" spans="1:5" x14ac:dyDescent="0.2">
      <c r="A32" s="1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63975786EB30C4EA7A65B97DC142E51" ma:contentTypeVersion="0" ma:contentTypeDescription="Crear nuevo documento." ma:contentTypeScope="" ma:versionID="43043afa9d20f6bcf2c3be188f69e90b">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3FE7B4E-3502-42FA-A782-DC6EA4F72B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1F51EF88-68BC-4A76-B5D9-47B8734FF48E}">
  <ds:schemaRefs>
    <ds:schemaRef ds:uri="http://schemas.microsoft.com/sharepoint/v3/contenttype/forms"/>
  </ds:schemaRefs>
</ds:datastoreItem>
</file>

<file path=customXml/itemProps3.xml><?xml version="1.0" encoding="utf-8"?>
<ds:datastoreItem xmlns:ds="http://schemas.openxmlformats.org/officeDocument/2006/customXml" ds:itemID="{BDF2C03A-FAFE-4FBB-9F24-298C907734CA}">
  <ds:schemaRefs>
    <ds:schemaRef ds:uri="http://purl.org/dc/elements/1.1/"/>
    <ds:schemaRef ds:uri="http://schemas.microsoft.com/office/2006/documentManagement/types"/>
    <ds:schemaRef ds:uri="http://www.w3.org/XML/1998/namespace"/>
    <ds:schemaRef ds:uri="http://schemas.microsoft.com/office/infopath/2007/PartnerControls"/>
    <ds:schemaRef ds:uri="http://schemas.microsoft.com/office/2006/metadata/properties"/>
    <ds:schemaRef ds:uri="http://schemas.openxmlformats.org/package/2006/metadata/core-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INR</vt:lpstr>
      <vt:lpstr>Instructivo_INR</vt:lpstr>
      <vt:lpstr>Hoja1</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Marisol Muñoz Vega</cp:lastModifiedBy>
  <cp:lastPrinted>2017-03-30T22:24:32Z</cp:lastPrinted>
  <dcterms:created xsi:type="dcterms:W3CDTF">2014-10-22T05:35:08Z</dcterms:created>
  <dcterms:modified xsi:type="dcterms:W3CDTF">2022-04-18T22:42:05Z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0x010100B63975786EB30C4EA7A65B97DC142E51</vt:lpwstr>
  </property>
</Properties>
</file>