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DIC 2022\PAGINA WEB DIC 2022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C76" i="1"/>
  <c r="G75" i="1"/>
  <c r="C75" i="1"/>
  <c r="G74" i="1"/>
  <c r="C74" i="1"/>
  <c r="G73" i="1"/>
  <c r="C73" i="1"/>
  <c r="G72" i="1"/>
  <c r="C72" i="1"/>
  <c r="G71" i="1"/>
  <c r="C71" i="1"/>
  <c r="C69" i="1" s="1"/>
  <c r="G70" i="1"/>
  <c r="C70" i="1"/>
  <c r="G69" i="1"/>
  <c r="F69" i="1"/>
  <c r="E69" i="1"/>
  <c r="D69" i="1"/>
  <c r="B69" i="1"/>
  <c r="G68" i="1"/>
  <c r="C68" i="1"/>
  <c r="G67" i="1"/>
  <c r="G65" i="1" s="1"/>
  <c r="C67" i="1"/>
  <c r="C65" i="1" s="1"/>
  <c r="G66" i="1"/>
  <c r="C66" i="1"/>
  <c r="F65" i="1"/>
  <c r="E65" i="1"/>
  <c r="D65" i="1"/>
  <c r="B65" i="1"/>
  <c r="G64" i="1"/>
  <c r="C64" i="1"/>
  <c r="G63" i="1"/>
  <c r="C63" i="1"/>
  <c r="G62" i="1"/>
  <c r="C62" i="1"/>
  <c r="G61" i="1"/>
  <c r="C61" i="1"/>
  <c r="G60" i="1"/>
  <c r="C60" i="1"/>
  <c r="G59" i="1"/>
  <c r="C59" i="1"/>
  <c r="C57" i="1" s="1"/>
  <c r="G58" i="1"/>
  <c r="C58" i="1"/>
  <c r="G57" i="1"/>
  <c r="F57" i="1"/>
  <c r="E57" i="1"/>
  <c r="D57" i="1"/>
  <c r="B57" i="1"/>
  <c r="G56" i="1"/>
  <c r="C56" i="1"/>
  <c r="G55" i="1"/>
  <c r="G53" i="1" s="1"/>
  <c r="C55" i="1"/>
  <c r="C53" i="1" s="1"/>
  <c r="G54" i="1"/>
  <c r="C54" i="1"/>
  <c r="F53" i="1"/>
  <c r="E53" i="1"/>
  <c r="D53" i="1"/>
  <c r="B53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C46" i="1"/>
  <c r="G45" i="1"/>
  <c r="G43" i="1" s="1"/>
  <c r="C45" i="1"/>
  <c r="C43" i="1" s="1"/>
  <c r="G44" i="1"/>
  <c r="C44" i="1"/>
  <c r="F43" i="1"/>
  <c r="E43" i="1"/>
  <c r="D43" i="1"/>
  <c r="B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G33" i="1" s="1"/>
  <c r="C35" i="1"/>
  <c r="C33" i="1" s="1"/>
  <c r="G34" i="1"/>
  <c r="C34" i="1"/>
  <c r="F33" i="1"/>
  <c r="E33" i="1"/>
  <c r="D33" i="1"/>
  <c r="B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G23" i="1" s="1"/>
  <c r="C25" i="1"/>
  <c r="C23" i="1" s="1"/>
  <c r="G24" i="1"/>
  <c r="C24" i="1"/>
  <c r="F23" i="1"/>
  <c r="E23" i="1"/>
  <c r="D23" i="1"/>
  <c r="B23" i="1"/>
  <c r="G22" i="1"/>
  <c r="C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G13" i="1" s="1"/>
  <c r="C15" i="1"/>
  <c r="C13" i="1" s="1"/>
  <c r="G14" i="1"/>
  <c r="C14" i="1"/>
  <c r="F13" i="1"/>
  <c r="E13" i="1"/>
  <c r="D13" i="1"/>
  <c r="B13" i="1"/>
  <c r="G12" i="1"/>
  <c r="C12" i="1"/>
  <c r="G11" i="1"/>
  <c r="C11" i="1"/>
  <c r="G10" i="1"/>
  <c r="C10" i="1"/>
  <c r="G9" i="1"/>
  <c r="C9" i="1"/>
  <c r="G8" i="1"/>
  <c r="C8" i="1"/>
  <c r="G7" i="1"/>
  <c r="C7" i="1"/>
  <c r="C5" i="1" s="1"/>
  <c r="C77" i="1" s="1"/>
  <c r="G6" i="1"/>
  <c r="C6" i="1"/>
  <c r="G5" i="1"/>
  <c r="F5" i="1"/>
  <c r="F77" i="1" s="1"/>
  <c r="E5" i="1"/>
  <c r="E77" i="1" s="1"/>
  <c r="D5" i="1"/>
  <c r="D77" i="1" s="1"/>
  <c r="B5" i="1"/>
  <c r="B77" i="1" s="1"/>
  <c r="G77" i="1" l="1"/>
</calcChain>
</file>

<file path=xl/sharedStrings.xml><?xml version="1.0" encoding="utf-8"?>
<sst xmlns="http://schemas.openxmlformats.org/spreadsheetml/2006/main" count="97" uniqueCount="95">
  <si>
    <t>Junta de Agua Potable, Drenaje Alcantarillado y Saneamiento del Municipio de Irapuato, Gto.
Estado Analítico del Ejercicio del Presupuesto de Egresos
Clasificación por Objeto del Gasto (Capítulo y Concepto)
Del 01 de Enero al 31 de Diciembre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</si>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</sst>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4" fontId="3" fillId="0" borderId="7" xfId="0" applyNumberFormat="1" applyFont="1" applyBorder="1"/>
    <xf numFmtId="0" fontId="4" fillId="0" borderId="0" xfId="0" applyFont="1" applyAlignment="1">
      <alignment horizontal="left" indent="2"/>
    </xf>
    <xf numFmtId="4" fontId="4" fillId="0" borderId="13" xfId="0" applyNumberFormat="1" applyFont="1" applyBorder="1"/>
    <xf numFmtId="4" fontId="3" fillId="0" borderId="13" xfId="0" applyNumberFormat="1" applyFont="1" applyBorder="1"/>
    <xf numFmtId="0" fontId="4" fillId="0" borderId="14" xfId="0" applyFont="1" applyBorder="1" applyAlignment="1">
      <alignment horizontal="left" indent="2"/>
    </xf>
    <xf numFmtId="0" fontId="3" fillId="0" borderId="14" xfId="0" applyFont="1" applyBorder="1" applyAlignment="1" applyProtection="1">
      <alignment horizontal="left" indent="2"/>
      <protection locked="0"/>
    </xf>
    <xf numFmtId="4" fontId="3" fillId="0" borderId="9" xfId="0" applyNumberFormat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abSelected="1" workbookViewId="0">
      <selection activeCell="A33" sqref="A33"/>
    </sheetView>
  </sheetViews>
  <sheetFormatPr baseColWidth="10" defaultColWidth="12" defaultRowHeight="10.199999999999999" x14ac:dyDescent="0.2"/>
  <cols>
    <col min="1" max="1" width="62.85546875" style="4" customWidth="1"/>
    <col min="2" max="2" width="18.28515625" style="4" customWidth="1"/>
    <col min="3" max="3" width="19.85546875" style="4" customWidth="1"/>
    <col min="4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 t="s">
        <v>11</v>
      </c>
      <c r="B5" s="16">
        <f t="shared" ref="B5:G5" si="0">SUM(B6:B12)</f>
        <v>125501090.7</v>
      </c>
      <c r="C5" s="16">
        <f t="shared" si="0"/>
        <v>-5.0002196803689003E-4</v>
      </c>
      <c r="D5" s="16">
        <f t="shared" si="0"/>
        <v>125501090.69949999</v>
      </c>
      <c r="E5" s="16">
        <f t="shared" si="0"/>
        <v>116678257.62000002</v>
      </c>
      <c r="F5" s="16">
        <f t="shared" si="0"/>
        <v>116677508.76000002</v>
      </c>
      <c r="G5" s="16">
        <f t="shared" si="0"/>
        <v>8822833.0794999599</v>
      </c>
    </row>
    <row r="6" spans="1:7" x14ac:dyDescent="0.2">
      <c r="A6" s="17" t="s">
        <v>12</v>
      </c>
      <c r="B6" s="18">
        <v>87081433.629999995</v>
      </c>
      <c r="C6" s="18">
        <f>D6-B6</f>
        <v>-2036379.8555000126</v>
      </c>
      <c r="D6" s="18">
        <v>85045053.774499983</v>
      </c>
      <c r="E6" s="18">
        <v>83085558.100000009</v>
      </c>
      <c r="F6" s="18">
        <v>83084809.24000001</v>
      </c>
      <c r="G6" s="18">
        <f>D6-E6</f>
        <v>1959495.6744999737</v>
      </c>
    </row>
    <row r="7" spans="1:7" x14ac:dyDescent="0.2">
      <c r="A7" s="17" t="s">
        <v>13</v>
      </c>
      <c r="B7" s="18">
        <v>0</v>
      </c>
      <c r="C7" s="18">
        <f t="shared" ref="C7:C12" si="1">D7-B7</f>
        <v>0</v>
      </c>
      <c r="D7" s="18">
        <v>0</v>
      </c>
      <c r="E7" s="18">
        <v>0</v>
      </c>
      <c r="F7" s="18">
        <v>0</v>
      </c>
      <c r="G7" s="18">
        <f t="shared" ref="G7:G12" si="2">D7-E7</f>
        <v>0</v>
      </c>
    </row>
    <row r="8" spans="1:7" x14ac:dyDescent="0.2">
      <c r="A8" s="17" t="s">
        <v>14</v>
      </c>
      <c r="B8" s="18">
        <v>13306080.440000001</v>
      </c>
      <c r="C8" s="18">
        <f t="shared" si="1"/>
        <v>1649737.9799999986</v>
      </c>
      <c r="D8" s="18">
        <v>14955818.42</v>
      </c>
      <c r="E8" s="18">
        <v>13111293.990000004</v>
      </c>
      <c r="F8" s="18">
        <v>13111293.990000004</v>
      </c>
      <c r="G8" s="18">
        <f t="shared" si="2"/>
        <v>1844524.429999996</v>
      </c>
    </row>
    <row r="9" spans="1:7" x14ac:dyDescent="0.2">
      <c r="A9" s="17" t="s">
        <v>15</v>
      </c>
      <c r="B9" s="18">
        <v>23506249.149999999</v>
      </c>
      <c r="C9" s="18">
        <f t="shared" si="1"/>
        <v>-2126143.6950000077</v>
      </c>
      <c r="D9" s="18">
        <v>21380105.454999991</v>
      </c>
      <c r="E9" s="18">
        <v>18902279.41</v>
      </c>
      <c r="F9" s="18">
        <v>18902279.41</v>
      </c>
      <c r="G9" s="18">
        <f t="shared" si="2"/>
        <v>2477826.0449999906</v>
      </c>
    </row>
    <row r="10" spans="1:7" x14ac:dyDescent="0.2">
      <c r="A10" s="17" t="s">
        <v>16</v>
      </c>
      <c r="B10" s="18">
        <v>1602327.48</v>
      </c>
      <c r="C10" s="18">
        <f t="shared" si="1"/>
        <v>1019503.4499999997</v>
      </c>
      <c r="D10" s="18">
        <v>2621830.9299999997</v>
      </c>
      <c r="E10" s="18">
        <v>1579126.12</v>
      </c>
      <c r="F10" s="18">
        <v>1579126.12</v>
      </c>
      <c r="G10" s="18">
        <f t="shared" si="2"/>
        <v>1042704.8099999996</v>
      </c>
    </row>
    <row r="11" spans="1:7" x14ac:dyDescent="0.2">
      <c r="A11" s="17" t="s">
        <v>17</v>
      </c>
      <c r="B11" s="18">
        <v>5000</v>
      </c>
      <c r="C11" s="18">
        <f t="shared" si="1"/>
        <v>1493282.12</v>
      </c>
      <c r="D11" s="18">
        <v>1498282.12</v>
      </c>
      <c r="E11" s="18">
        <v>0</v>
      </c>
      <c r="F11" s="18">
        <v>0</v>
      </c>
      <c r="G11" s="18">
        <f t="shared" si="2"/>
        <v>1498282.12</v>
      </c>
    </row>
    <row r="12" spans="1:7" x14ac:dyDescent="0.2">
      <c r="A12" s="17" t="s">
        <v>18</v>
      </c>
      <c r="B12" s="18">
        <v>0</v>
      </c>
      <c r="C12" s="18">
        <f t="shared" si="1"/>
        <v>0</v>
      </c>
      <c r="D12" s="18">
        <v>0</v>
      </c>
      <c r="E12" s="18">
        <v>0</v>
      </c>
      <c r="F12" s="18">
        <v>0</v>
      </c>
      <c r="G12" s="18">
        <f t="shared" si="2"/>
        <v>0</v>
      </c>
    </row>
    <row r="13" spans="1:7" x14ac:dyDescent="0.2">
      <c r="A13" s="15" t="s">
        <v>19</v>
      </c>
      <c r="B13" s="19">
        <f t="shared" ref="B13:G13" si="3">SUM(B14:B22)</f>
        <v>41808506.048082016</v>
      </c>
      <c r="C13" s="19">
        <f t="shared" si="3"/>
        <v>14791445.563217971</v>
      </c>
      <c r="D13" s="19">
        <f t="shared" si="3"/>
        <v>56599951.611299992</v>
      </c>
      <c r="E13" s="19">
        <f t="shared" si="3"/>
        <v>47214361.68999999</v>
      </c>
      <c r="F13" s="19">
        <f t="shared" si="3"/>
        <v>46675064.189999983</v>
      </c>
      <c r="G13" s="19">
        <f t="shared" si="3"/>
        <v>9385589.921299994</v>
      </c>
    </row>
    <row r="14" spans="1:7" x14ac:dyDescent="0.2">
      <c r="A14" s="17" t="s">
        <v>20</v>
      </c>
      <c r="B14" s="18">
        <v>1702301.2400000002</v>
      </c>
      <c r="C14" s="18">
        <f t="shared" ref="C14:C22" si="4">D14-B14</f>
        <v>494761.62999999942</v>
      </c>
      <c r="D14" s="18">
        <v>2197062.8699999996</v>
      </c>
      <c r="E14" s="18">
        <v>1449882.71</v>
      </c>
      <c r="F14" s="18">
        <v>1405245.92</v>
      </c>
      <c r="G14" s="18">
        <f t="shared" ref="G14:G22" si="5">D14-E14</f>
        <v>747180.15999999968</v>
      </c>
    </row>
    <row r="15" spans="1:7" x14ac:dyDescent="0.2">
      <c r="A15" s="17" t="s">
        <v>21</v>
      </c>
      <c r="B15" s="18">
        <v>387509.87000000005</v>
      </c>
      <c r="C15" s="18">
        <f t="shared" si="4"/>
        <v>-39973.380000000063</v>
      </c>
      <c r="D15" s="18">
        <v>347536.49</v>
      </c>
      <c r="E15" s="18">
        <v>218882.19999999987</v>
      </c>
      <c r="F15" s="18">
        <v>218882.19999999987</v>
      </c>
      <c r="G15" s="18">
        <f t="shared" si="5"/>
        <v>128654.29000000012</v>
      </c>
    </row>
    <row r="16" spans="1:7" x14ac:dyDescent="0.2">
      <c r="A16" s="17" t="s">
        <v>22</v>
      </c>
      <c r="B16" s="18">
        <v>0</v>
      </c>
      <c r="C16" s="18">
        <f t="shared" si="4"/>
        <v>0</v>
      </c>
      <c r="D16" s="18">
        <v>0</v>
      </c>
      <c r="E16" s="18">
        <v>0</v>
      </c>
      <c r="F16" s="18">
        <v>0</v>
      </c>
      <c r="G16" s="18">
        <f t="shared" si="5"/>
        <v>0</v>
      </c>
    </row>
    <row r="17" spans="1:7" x14ac:dyDescent="0.2">
      <c r="A17" s="17" t="s">
        <v>23</v>
      </c>
      <c r="B17" s="18">
        <v>16566930.117899997</v>
      </c>
      <c r="C17" s="18">
        <f t="shared" si="4"/>
        <v>204820.31459999643</v>
      </c>
      <c r="D17" s="18">
        <v>16771750.432499994</v>
      </c>
      <c r="E17" s="18">
        <v>14988331.479999993</v>
      </c>
      <c r="F17" s="18">
        <v>14936284.399999993</v>
      </c>
      <c r="G17" s="18">
        <f t="shared" si="5"/>
        <v>1783418.9525000006</v>
      </c>
    </row>
    <row r="18" spans="1:7" x14ac:dyDescent="0.2">
      <c r="A18" s="17" t="s">
        <v>24</v>
      </c>
      <c r="B18" s="18">
        <v>10645509.338500001</v>
      </c>
      <c r="C18" s="18">
        <f t="shared" si="4"/>
        <v>13008600.224299993</v>
      </c>
      <c r="D18" s="18">
        <v>23654109.562799994</v>
      </c>
      <c r="E18" s="18">
        <v>19616479.360000003</v>
      </c>
      <c r="F18" s="18">
        <v>19237776.18</v>
      </c>
      <c r="G18" s="18">
        <f t="shared" si="5"/>
        <v>4037630.2027999908</v>
      </c>
    </row>
    <row r="19" spans="1:7" x14ac:dyDescent="0.2">
      <c r="A19" s="17" t="s">
        <v>25</v>
      </c>
      <c r="B19" s="18">
        <v>8669217.8794320188</v>
      </c>
      <c r="C19" s="18">
        <f t="shared" si="4"/>
        <v>376076.01606797986</v>
      </c>
      <c r="D19" s="18">
        <v>9045293.8954999987</v>
      </c>
      <c r="E19" s="18">
        <v>8398518.1699999962</v>
      </c>
      <c r="F19" s="18">
        <v>8334607.7199999979</v>
      </c>
      <c r="G19" s="18">
        <f t="shared" si="5"/>
        <v>646775.7255000025</v>
      </c>
    </row>
    <row r="20" spans="1:7" x14ac:dyDescent="0.2">
      <c r="A20" s="17" t="s">
        <v>26</v>
      </c>
      <c r="B20" s="18">
        <v>1892505.8617500002</v>
      </c>
      <c r="C20" s="18">
        <f t="shared" si="4"/>
        <v>-41404.771750000073</v>
      </c>
      <c r="D20" s="18">
        <v>1851101.09</v>
      </c>
      <c r="E20" s="18">
        <v>375270.32999999996</v>
      </c>
      <c r="F20" s="18">
        <v>375270.32999999996</v>
      </c>
      <c r="G20" s="18">
        <f t="shared" si="5"/>
        <v>1475830.7600000002</v>
      </c>
    </row>
    <row r="21" spans="1:7" x14ac:dyDescent="0.2">
      <c r="A21" s="17" t="s">
        <v>27</v>
      </c>
      <c r="B21" s="18">
        <v>0</v>
      </c>
      <c r="C21" s="18">
        <f t="shared" si="4"/>
        <v>0</v>
      </c>
      <c r="D21" s="18">
        <v>0</v>
      </c>
      <c r="E21" s="18">
        <v>0</v>
      </c>
      <c r="F21" s="18">
        <v>0</v>
      </c>
      <c r="G21" s="18">
        <f t="shared" si="5"/>
        <v>0</v>
      </c>
    </row>
    <row r="22" spans="1:7" x14ac:dyDescent="0.2">
      <c r="A22" s="17" t="s">
        <v>28</v>
      </c>
      <c r="B22" s="18">
        <v>1944531.7405000003</v>
      </c>
      <c r="C22" s="18">
        <f t="shared" si="4"/>
        <v>788565.53000000073</v>
      </c>
      <c r="D22" s="18">
        <v>2733097.270500001</v>
      </c>
      <c r="E22" s="18">
        <v>2166997.4400000004</v>
      </c>
      <c r="F22" s="18">
        <v>2166997.4400000004</v>
      </c>
      <c r="G22" s="18">
        <f t="shared" si="5"/>
        <v>566099.83050000062</v>
      </c>
    </row>
    <row r="23" spans="1:7" x14ac:dyDescent="0.2">
      <c r="A23" s="15" t="s">
        <v>29</v>
      </c>
      <c r="B23" s="19">
        <f t="shared" ref="B23:G23" si="6">SUM(B24:B32)</f>
        <v>133884843.95446801</v>
      </c>
      <c r="C23" s="19">
        <f t="shared" si="6"/>
        <v>79288001.697462156</v>
      </c>
      <c r="D23" s="19">
        <f t="shared" si="6"/>
        <v>213172845.65193012</v>
      </c>
      <c r="E23" s="19">
        <f t="shared" si="6"/>
        <v>181736330.78000003</v>
      </c>
      <c r="F23" s="19">
        <f t="shared" si="6"/>
        <v>179043001.98000002</v>
      </c>
      <c r="G23" s="19">
        <f t="shared" si="6"/>
        <v>31436514.871930137</v>
      </c>
    </row>
    <row r="24" spans="1:7" x14ac:dyDescent="0.2">
      <c r="A24" s="17" t="s">
        <v>30</v>
      </c>
      <c r="B24" s="18">
        <v>76687612.3882</v>
      </c>
      <c r="C24" s="18">
        <f t="shared" ref="C24:C32" si="7">D24-B24</f>
        <v>32507061.250000015</v>
      </c>
      <c r="D24" s="18">
        <v>109194673.63820001</v>
      </c>
      <c r="E24" s="18">
        <v>88494214.37000002</v>
      </c>
      <c r="F24" s="18">
        <v>88471071.37000002</v>
      </c>
      <c r="G24" s="18">
        <f t="shared" ref="G24:G32" si="8">D24-E24</f>
        <v>20700459.268199995</v>
      </c>
    </row>
    <row r="25" spans="1:7" x14ac:dyDescent="0.2">
      <c r="A25" s="17" t="s">
        <v>31</v>
      </c>
      <c r="B25" s="18">
        <v>3625299.7872500001</v>
      </c>
      <c r="C25" s="18">
        <f t="shared" si="7"/>
        <v>7525058.4402499991</v>
      </c>
      <c r="D25" s="18">
        <v>11150358.227499999</v>
      </c>
      <c r="E25" s="18">
        <v>10163940.390000001</v>
      </c>
      <c r="F25" s="18">
        <v>10161040.390000001</v>
      </c>
      <c r="G25" s="18">
        <f t="shared" si="8"/>
        <v>986417.83749999851</v>
      </c>
    </row>
    <row r="26" spans="1:7" x14ac:dyDescent="0.2">
      <c r="A26" s="17" t="s">
        <v>32</v>
      </c>
      <c r="B26" s="18">
        <v>8120751.0599999996</v>
      </c>
      <c r="C26" s="18">
        <f t="shared" si="7"/>
        <v>17989006.920000002</v>
      </c>
      <c r="D26" s="18">
        <v>26109757.98</v>
      </c>
      <c r="E26" s="18">
        <v>20266084.470000003</v>
      </c>
      <c r="F26" s="18">
        <v>19809468.280000001</v>
      </c>
      <c r="G26" s="18">
        <f t="shared" si="8"/>
        <v>5843673.5099999979</v>
      </c>
    </row>
    <row r="27" spans="1:7" x14ac:dyDescent="0.2">
      <c r="A27" s="17" t="s">
        <v>33</v>
      </c>
      <c r="B27" s="18">
        <v>4008612.1524</v>
      </c>
      <c r="C27" s="18">
        <f t="shared" si="7"/>
        <v>824574.04860000033</v>
      </c>
      <c r="D27" s="18">
        <v>4833186.2010000004</v>
      </c>
      <c r="E27" s="18">
        <v>4213487.4999999991</v>
      </c>
      <c r="F27" s="18">
        <v>4213487.4999999991</v>
      </c>
      <c r="G27" s="18">
        <f t="shared" si="8"/>
        <v>619698.70100000128</v>
      </c>
    </row>
    <row r="28" spans="1:7" x14ac:dyDescent="0.2">
      <c r="A28" s="17" t="s">
        <v>34</v>
      </c>
      <c r="B28" s="18">
        <v>12242777.917700002</v>
      </c>
      <c r="C28" s="18">
        <f t="shared" si="7"/>
        <v>7294746.2967999969</v>
      </c>
      <c r="D28" s="18">
        <v>19537524.214499999</v>
      </c>
      <c r="E28" s="18">
        <v>17702556.050000004</v>
      </c>
      <c r="F28" s="18">
        <v>16423327.209999999</v>
      </c>
      <c r="G28" s="18">
        <f t="shared" si="8"/>
        <v>1834968.1644999944</v>
      </c>
    </row>
    <row r="29" spans="1:7" x14ac:dyDescent="0.2">
      <c r="A29" s="17" t="s">
        <v>35</v>
      </c>
      <c r="B29" s="18">
        <v>2382397.38</v>
      </c>
      <c r="C29" s="18">
        <f t="shared" si="7"/>
        <v>569171</v>
      </c>
      <c r="D29" s="18">
        <v>2951568.38</v>
      </c>
      <c r="E29" s="18">
        <v>2508667.75</v>
      </c>
      <c r="F29" s="18">
        <v>2430483.75</v>
      </c>
      <c r="G29" s="18">
        <f t="shared" si="8"/>
        <v>442900.62999999989</v>
      </c>
    </row>
    <row r="30" spans="1:7" x14ac:dyDescent="0.2">
      <c r="A30" s="17" t="s">
        <v>36</v>
      </c>
      <c r="B30" s="18">
        <v>171588.95475</v>
      </c>
      <c r="C30" s="18">
        <f t="shared" si="7"/>
        <v>456609.93999999994</v>
      </c>
      <c r="D30" s="18">
        <v>628198.89474999998</v>
      </c>
      <c r="E30" s="18">
        <v>287706.13</v>
      </c>
      <c r="F30" s="18">
        <v>287706.13</v>
      </c>
      <c r="G30" s="18">
        <f t="shared" si="8"/>
        <v>340492.76474999997</v>
      </c>
    </row>
    <row r="31" spans="1:7" x14ac:dyDescent="0.2">
      <c r="A31" s="17" t="s">
        <v>37</v>
      </c>
      <c r="B31" s="18">
        <v>188855.2</v>
      </c>
      <c r="C31" s="18">
        <f t="shared" si="7"/>
        <v>2902518.5899999994</v>
      </c>
      <c r="D31" s="18">
        <v>3091373.7899999996</v>
      </c>
      <c r="E31" s="18">
        <v>3062734.8699999996</v>
      </c>
      <c r="F31" s="18">
        <v>3062734.8699999996</v>
      </c>
      <c r="G31" s="18">
        <f t="shared" si="8"/>
        <v>28638.919999999925</v>
      </c>
    </row>
    <row r="32" spans="1:7" x14ac:dyDescent="0.2">
      <c r="A32" s="17" t="s">
        <v>38</v>
      </c>
      <c r="B32" s="18">
        <v>26456949.114167999</v>
      </c>
      <c r="C32" s="18">
        <f t="shared" si="7"/>
        <v>9219255.2118121348</v>
      </c>
      <c r="D32" s="18">
        <v>35676204.325980134</v>
      </c>
      <c r="E32" s="18">
        <v>35036939.249999985</v>
      </c>
      <c r="F32" s="18">
        <v>34183682.479999997</v>
      </c>
      <c r="G32" s="18">
        <f t="shared" si="8"/>
        <v>639265.07598014921</v>
      </c>
    </row>
    <row r="33" spans="1:7" x14ac:dyDescent="0.2">
      <c r="A33" s="15" t="s">
        <v>39</v>
      </c>
      <c r="B33" s="19">
        <f t="shared" ref="B33:G33" si="9">SUM(B34:B42)</f>
        <v>1111582.6299999999</v>
      </c>
      <c r="C33" s="19">
        <f t="shared" si="9"/>
        <v>-986558.92</v>
      </c>
      <c r="D33" s="19">
        <f t="shared" si="9"/>
        <v>125023.70999999999</v>
      </c>
      <c r="E33" s="19">
        <f t="shared" si="9"/>
        <v>46855.149999999994</v>
      </c>
      <c r="F33" s="19">
        <f t="shared" si="9"/>
        <v>46855.149999999994</v>
      </c>
      <c r="G33" s="19">
        <f t="shared" si="9"/>
        <v>78168.56</v>
      </c>
    </row>
    <row r="34" spans="1:7" x14ac:dyDescent="0.2">
      <c r="A34" s="17" t="s">
        <v>40</v>
      </c>
      <c r="B34" s="18">
        <v>0</v>
      </c>
      <c r="C34" s="18">
        <f t="shared" ref="C34:C42" si="10">D34-B34</f>
        <v>0</v>
      </c>
      <c r="D34" s="18">
        <v>0</v>
      </c>
      <c r="E34" s="18">
        <v>0</v>
      </c>
      <c r="F34" s="18">
        <v>0</v>
      </c>
      <c r="G34" s="18">
        <f t="shared" ref="G34:G42" si="11">D34-E34</f>
        <v>0</v>
      </c>
    </row>
    <row r="35" spans="1:7" x14ac:dyDescent="0.2">
      <c r="A35" s="17" t="s">
        <v>41</v>
      </c>
      <c r="B35" s="18">
        <v>0</v>
      </c>
      <c r="C35" s="18">
        <f t="shared" si="10"/>
        <v>0</v>
      </c>
      <c r="D35" s="18">
        <v>0</v>
      </c>
      <c r="E35" s="18">
        <v>0</v>
      </c>
      <c r="F35" s="18">
        <v>0</v>
      </c>
      <c r="G35" s="18">
        <f t="shared" si="11"/>
        <v>0</v>
      </c>
    </row>
    <row r="36" spans="1:7" x14ac:dyDescent="0.2">
      <c r="A36" s="17" t="s">
        <v>42</v>
      </c>
      <c r="B36" s="18">
        <v>0</v>
      </c>
      <c r="C36" s="18">
        <f t="shared" si="10"/>
        <v>0</v>
      </c>
      <c r="D36" s="18">
        <v>0</v>
      </c>
      <c r="E36" s="18">
        <v>0</v>
      </c>
      <c r="F36" s="18">
        <v>0</v>
      </c>
      <c r="G36" s="18">
        <f t="shared" si="11"/>
        <v>0</v>
      </c>
    </row>
    <row r="37" spans="1:7" x14ac:dyDescent="0.2">
      <c r="A37" s="17" t="s">
        <v>43</v>
      </c>
      <c r="B37" s="18">
        <v>111582.63</v>
      </c>
      <c r="C37" s="18">
        <f t="shared" si="10"/>
        <v>-16558.920000000013</v>
      </c>
      <c r="D37" s="18">
        <v>95023.709999999992</v>
      </c>
      <c r="E37" s="18">
        <v>46855.149999999994</v>
      </c>
      <c r="F37" s="18">
        <v>46855.149999999994</v>
      </c>
      <c r="G37" s="18">
        <f t="shared" si="11"/>
        <v>48168.56</v>
      </c>
    </row>
    <row r="38" spans="1:7" x14ac:dyDescent="0.2">
      <c r="A38" s="17" t="s">
        <v>44</v>
      </c>
      <c r="B38" s="18">
        <v>0</v>
      </c>
      <c r="C38" s="18">
        <f t="shared" si="10"/>
        <v>0</v>
      </c>
      <c r="D38" s="18">
        <v>0</v>
      </c>
      <c r="E38" s="18">
        <v>0</v>
      </c>
      <c r="F38" s="18">
        <v>0</v>
      </c>
      <c r="G38" s="18">
        <f t="shared" si="11"/>
        <v>0</v>
      </c>
    </row>
    <row r="39" spans="1:7" x14ac:dyDescent="0.2">
      <c r="A39" s="17" t="s">
        <v>45</v>
      </c>
      <c r="B39" s="18">
        <v>0</v>
      </c>
      <c r="C39" s="18">
        <f t="shared" si="10"/>
        <v>0</v>
      </c>
      <c r="D39" s="18">
        <v>0</v>
      </c>
      <c r="E39" s="18">
        <v>0</v>
      </c>
      <c r="F39" s="18">
        <v>0</v>
      </c>
      <c r="G39" s="18">
        <f t="shared" si="11"/>
        <v>0</v>
      </c>
    </row>
    <row r="40" spans="1:7" x14ac:dyDescent="0.2">
      <c r="A40" s="17" t="s">
        <v>46</v>
      </c>
      <c r="B40" s="18">
        <v>0</v>
      </c>
      <c r="C40" s="18">
        <f t="shared" si="10"/>
        <v>0</v>
      </c>
      <c r="D40" s="18">
        <v>0</v>
      </c>
      <c r="E40" s="18">
        <v>0</v>
      </c>
      <c r="F40" s="18">
        <v>0</v>
      </c>
      <c r="G40" s="18">
        <f t="shared" si="11"/>
        <v>0</v>
      </c>
    </row>
    <row r="41" spans="1:7" x14ac:dyDescent="0.2">
      <c r="A41" s="17" t="s">
        <v>47</v>
      </c>
      <c r="B41" s="18">
        <v>1000000</v>
      </c>
      <c r="C41" s="18">
        <f t="shared" si="10"/>
        <v>-970000</v>
      </c>
      <c r="D41" s="18">
        <v>30000</v>
      </c>
      <c r="E41" s="18">
        <v>0</v>
      </c>
      <c r="F41" s="18">
        <v>0</v>
      </c>
      <c r="G41" s="18">
        <f t="shared" si="11"/>
        <v>30000</v>
      </c>
    </row>
    <row r="42" spans="1:7" x14ac:dyDescent="0.2">
      <c r="A42" s="17" t="s">
        <v>48</v>
      </c>
      <c r="B42" s="18">
        <v>0</v>
      </c>
      <c r="C42" s="18">
        <f t="shared" si="10"/>
        <v>0</v>
      </c>
      <c r="D42" s="18">
        <v>0</v>
      </c>
      <c r="E42" s="18">
        <v>0</v>
      </c>
      <c r="F42" s="18">
        <v>0</v>
      </c>
      <c r="G42" s="18">
        <f t="shared" si="11"/>
        <v>0</v>
      </c>
    </row>
    <row r="43" spans="1:7" x14ac:dyDescent="0.2">
      <c r="A43" s="15" t="s">
        <v>49</v>
      </c>
      <c r="B43" s="19">
        <f t="shared" ref="B43:G43" si="12">SUM(B44:B52)</f>
        <v>25988399.319200002</v>
      </c>
      <c r="C43" s="19">
        <f t="shared" si="12"/>
        <v>124375850.52079998</v>
      </c>
      <c r="D43" s="19">
        <f t="shared" si="12"/>
        <v>150364249.84</v>
      </c>
      <c r="E43" s="19">
        <f t="shared" si="12"/>
        <v>132757112.38999999</v>
      </c>
      <c r="F43" s="19">
        <f t="shared" si="12"/>
        <v>132107593.36999997</v>
      </c>
      <c r="G43" s="19">
        <f t="shared" si="12"/>
        <v>17607137.450000007</v>
      </c>
    </row>
    <row r="44" spans="1:7" x14ac:dyDescent="0.2">
      <c r="A44" s="17" t="s">
        <v>50</v>
      </c>
      <c r="B44" s="18">
        <v>2116804.0300000003</v>
      </c>
      <c r="C44" s="18">
        <f t="shared" ref="C44:C52" si="13">D44-B44</f>
        <v>9459400.4299999997</v>
      </c>
      <c r="D44" s="18">
        <v>11576204.460000001</v>
      </c>
      <c r="E44" s="18">
        <v>11059054.329999998</v>
      </c>
      <c r="F44" s="18">
        <v>11059054.329999998</v>
      </c>
      <c r="G44" s="18">
        <f t="shared" ref="G44:G52" si="14">D44-E44</f>
        <v>517150.13000000268</v>
      </c>
    </row>
    <row r="45" spans="1:7" x14ac:dyDescent="0.2">
      <c r="A45" s="17" t="s">
        <v>51</v>
      </c>
      <c r="B45" s="18">
        <v>0</v>
      </c>
      <c r="C45" s="18">
        <f t="shared" si="13"/>
        <v>151520</v>
      </c>
      <c r="D45" s="18">
        <v>151520</v>
      </c>
      <c r="E45" s="18">
        <v>76720</v>
      </c>
      <c r="F45" s="18">
        <v>76720</v>
      </c>
      <c r="G45" s="18">
        <f t="shared" si="14"/>
        <v>74800</v>
      </c>
    </row>
    <row r="46" spans="1:7" x14ac:dyDescent="0.2">
      <c r="A46" s="17" t="s">
        <v>52</v>
      </c>
      <c r="B46" s="18">
        <v>0</v>
      </c>
      <c r="C46" s="18">
        <f t="shared" si="13"/>
        <v>54748.52</v>
      </c>
      <c r="D46" s="18">
        <v>54748.52</v>
      </c>
      <c r="E46" s="18">
        <v>54748.52</v>
      </c>
      <c r="F46" s="18">
        <v>54748.52</v>
      </c>
      <c r="G46" s="18">
        <f t="shared" si="14"/>
        <v>0</v>
      </c>
    </row>
    <row r="47" spans="1:7" x14ac:dyDescent="0.2">
      <c r="A47" s="17" t="s">
        <v>53</v>
      </c>
      <c r="B47" s="18">
        <v>3050000</v>
      </c>
      <c r="C47" s="18">
        <f t="shared" si="13"/>
        <v>43315295.07</v>
      </c>
      <c r="D47" s="18">
        <v>46365295.07</v>
      </c>
      <c r="E47" s="18">
        <v>35876063.219999999</v>
      </c>
      <c r="F47" s="18">
        <v>35876063.219999999</v>
      </c>
      <c r="G47" s="18">
        <f t="shared" si="14"/>
        <v>10489231.850000001</v>
      </c>
    </row>
    <row r="48" spans="1:7" x14ac:dyDescent="0.2">
      <c r="A48" s="17" t="s">
        <v>54</v>
      </c>
      <c r="B48" s="18">
        <v>0</v>
      </c>
      <c r="C48" s="18">
        <f t="shared" si="13"/>
        <v>0</v>
      </c>
      <c r="D48" s="18">
        <v>0</v>
      </c>
      <c r="E48" s="18">
        <v>0</v>
      </c>
      <c r="F48" s="18">
        <v>0</v>
      </c>
      <c r="G48" s="18">
        <f t="shared" si="14"/>
        <v>0</v>
      </c>
    </row>
    <row r="49" spans="1:7" x14ac:dyDescent="0.2">
      <c r="A49" s="17" t="s">
        <v>55</v>
      </c>
      <c r="B49" s="18">
        <v>11327000</v>
      </c>
      <c r="C49" s="18">
        <f t="shared" si="13"/>
        <v>80649301.929999992</v>
      </c>
      <c r="D49" s="18">
        <v>91976301.929999992</v>
      </c>
      <c r="E49" s="18">
        <v>85462211.25999999</v>
      </c>
      <c r="F49" s="18">
        <v>84812692.23999998</v>
      </c>
      <c r="G49" s="18">
        <f t="shared" si="14"/>
        <v>6514090.6700000018</v>
      </c>
    </row>
    <row r="50" spans="1:7" x14ac:dyDescent="0.2">
      <c r="A50" s="17" t="s">
        <v>56</v>
      </c>
      <c r="B50" s="18">
        <v>0</v>
      </c>
      <c r="C50" s="18">
        <f t="shared" si="13"/>
        <v>0</v>
      </c>
      <c r="D50" s="18">
        <v>0</v>
      </c>
      <c r="E50" s="18">
        <v>0</v>
      </c>
      <c r="F50" s="18">
        <v>0</v>
      </c>
      <c r="G50" s="18">
        <f t="shared" si="14"/>
        <v>0</v>
      </c>
    </row>
    <row r="51" spans="1:7" x14ac:dyDescent="0.2">
      <c r="A51" s="17" t="s">
        <v>57</v>
      </c>
      <c r="B51" s="18">
        <v>9494595.2892000005</v>
      </c>
      <c r="C51" s="18">
        <f t="shared" si="13"/>
        <v>-9494595.2892000005</v>
      </c>
      <c r="D51" s="18">
        <v>0</v>
      </c>
      <c r="E51" s="18">
        <v>0</v>
      </c>
      <c r="F51" s="18">
        <v>0</v>
      </c>
      <c r="G51" s="18">
        <f t="shared" si="14"/>
        <v>0</v>
      </c>
    </row>
    <row r="52" spans="1:7" x14ac:dyDescent="0.2">
      <c r="A52" s="17" t="s">
        <v>58</v>
      </c>
      <c r="B52" s="18">
        <v>0</v>
      </c>
      <c r="C52" s="18">
        <f t="shared" si="13"/>
        <v>240179.86</v>
      </c>
      <c r="D52" s="18">
        <v>240179.86</v>
      </c>
      <c r="E52" s="18">
        <v>228315.06</v>
      </c>
      <c r="F52" s="18">
        <v>228315.06</v>
      </c>
      <c r="G52" s="18">
        <f t="shared" si="14"/>
        <v>11864.799999999988</v>
      </c>
    </row>
    <row r="53" spans="1:7" x14ac:dyDescent="0.2">
      <c r="A53" s="15" t="s">
        <v>59</v>
      </c>
      <c r="B53" s="19">
        <f t="shared" ref="B53:G53" si="15">SUM(B54:B56)</f>
        <v>215314240</v>
      </c>
      <c r="C53" s="19">
        <f t="shared" si="15"/>
        <v>133656840.88999996</v>
      </c>
      <c r="D53" s="19">
        <f t="shared" si="15"/>
        <v>348971080.88999999</v>
      </c>
      <c r="E53" s="19">
        <f t="shared" si="15"/>
        <v>123876058.75999998</v>
      </c>
      <c r="F53" s="19">
        <f t="shared" si="15"/>
        <v>98786017.140000001</v>
      </c>
      <c r="G53" s="19">
        <f t="shared" si="15"/>
        <v>225095022.13</v>
      </c>
    </row>
    <row r="54" spans="1:7" x14ac:dyDescent="0.2">
      <c r="A54" s="17" t="s">
        <v>60</v>
      </c>
      <c r="B54" s="18">
        <v>182354240</v>
      </c>
      <c r="C54" s="18">
        <f t="shared" ref="C54:C56" si="16">D54-B54</f>
        <v>122964849.47999996</v>
      </c>
      <c r="D54" s="18">
        <v>305319089.47999996</v>
      </c>
      <c r="E54" s="18">
        <v>103239274.08999997</v>
      </c>
      <c r="F54" s="18">
        <v>85729422.439999998</v>
      </c>
      <c r="G54" s="18">
        <f>D54-E54</f>
        <v>202079815.38999999</v>
      </c>
    </row>
    <row r="55" spans="1:7" x14ac:dyDescent="0.2">
      <c r="A55" s="17" t="s">
        <v>61</v>
      </c>
      <c r="B55" s="18">
        <v>32960000</v>
      </c>
      <c r="C55" s="18">
        <f t="shared" si="16"/>
        <v>10691991.409999996</v>
      </c>
      <c r="D55" s="18">
        <v>43651991.409999996</v>
      </c>
      <c r="E55" s="18">
        <v>20636784.670000002</v>
      </c>
      <c r="F55" s="18">
        <v>13056594.700000001</v>
      </c>
      <c r="G55" s="18">
        <f>D55-E55</f>
        <v>23015206.739999995</v>
      </c>
    </row>
    <row r="56" spans="1:7" x14ac:dyDescent="0.2">
      <c r="A56" s="17" t="s">
        <v>62</v>
      </c>
      <c r="B56" s="18">
        <v>0</v>
      </c>
      <c r="C56" s="18">
        <f t="shared" si="16"/>
        <v>0</v>
      </c>
      <c r="D56" s="18">
        <v>0</v>
      </c>
      <c r="E56" s="18">
        <v>0</v>
      </c>
      <c r="F56" s="18">
        <v>0</v>
      </c>
      <c r="G56" s="18">
        <f>D56-E56</f>
        <v>0</v>
      </c>
    </row>
    <row r="57" spans="1:7" x14ac:dyDescent="0.2">
      <c r="A57" s="15" t="s">
        <v>63</v>
      </c>
      <c r="B57" s="19">
        <f t="shared" ref="B57:G57" si="17">SUM(B58:B64)</f>
        <v>0</v>
      </c>
      <c r="C57" s="19">
        <f t="shared" si="17"/>
        <v>227160109.08000022</v>
      </c>
      <c r="D57" s="19">
        <f t="shared" si="17"/>
        <v>227160109.08000022</v>
      </c>
      <c r="E57" s="19">
        <f t="shared" si="17"/>
        <v>150000000</v>
      </c>
      <c r="F57" s="19">
        <f t="shared" si="17"/>
        <v>150000000</v>
      </c>
      <c r="G57" s="19">
        <f t="shared" si="17"/>
        <v>77160109.080000237</v>
      </c>
    </row>
    <row r="58" spans="1:7" x14ac:dyDescent="0.2">
      <c r="A58" s="17" t="s">
        <v>64</v>
      </c>
      <c r="B58" s="18">
        <v>0</v>
      </c>
      <c r="C58" s="18">
        <f t="shared" ref="C58:C64" si="18">D58-B58</f>
        <v>0</v>
      </c>
      <c r="D58" s="18">
        <v>0</v>
      </c>
      <c r="E58" s="18">
        <v>0</v>
      </c>
      <c r="F58" s="18">
        <v>0</v>
      </c>
      <c r="G58" s="18">
        <f t="shared" ref="G58:G64" si="19">D58-E58</f>
        <v>0</v>
      </c>
    </row>
    <row r="59" spans="1:7" x14ac:dyDescent="0.2">
      <c r="A59" s="17" t="s">
        <v>65</v>
      </c>
      <c r="B59" s="18">
        <v>0</v>
      </c>
      <c r="C59" s="18">
        <f t="shared" si="18"/>
        <v>0</v>
      </c>
      <c r="D59" s="18">
        <v>0</v>
      </c>
      <c r="E59" s="18">
        <v>0</v>
      </c>
      <c r="F59" s="18">
        <v>0</v>
      </c>
      <c r="G59" s="18">
        <f t="shared" si="19"/>
        <v>0</v>
      </c>
    </row>
    <row r="60" spans="1:7" x14ac:dyDescent="0.2">
      <c r="A60" s="17" t="s">
        <v>66</v>
      </c>
      <c r="B60" s="18">
        <v>0</v>
      </c>
      <c r="C60" s="18">
        <f t="shared" si="18"/>
        <v>0</v>
      </c>
      <c r="D60" s="18">
        <v>0</v>
      </c>
      <c r="E60" s="18">
        <v>0</v>
      </c>
      <c r="F60" s="18">
        <v>0</v>
      </c>
      <c r="G60" s="18">
        <f t="shared" si="19"/>
        <v>0</v>
      </c>
    </row>
    <row r="61" spans="1:7" x14ac:dyDescent="0.2">
      <c r="A61" s="17" t="s">
        <v>67</v>
      </c>
      <c r="B61" s="18">
        <v>0</v>
      </c>
      <c r="C61" s="18">
        <f t="shared" si="18"/>
        <v>150000000</v>
      </c>
      <c r="D61" s="18">
        <v>150000000</v>
      </c>
      <c r="E61" s="18">
        <v>150000000</v>
      </c>
      <c r="F61" s="18">
        <v>150000000</v>
      </c>
      <c r="G61" s="18">
        <f t="shared" si="19"/>
        <v>0</v>
      </c>
    </row>
    <row r="62" spans="1:7" x14ac:dyDescent="0.2">
      <c r="A62" s="17" t="s">
        <v>68</v>
      </c>
      <c r="B62" s="18">
        <v>0</v>
      </c>
      <c r="C62" s="18">
        <f t="shared" si="18"/>
        <v>0</v>
      </c>
      <c r="D62" s="18">
        <v>0</v>
      </c>
      <c r="E62" s="18">
        <v>0</v>
      </c>
      <c r="F62" s="18">
        <v>0</v>
      </c>
      <c r="G62" s="18">
        <f t="shared" si="19"/>
        <v>0</v>
      </c>
    </row>
    <row r="63" spans="1:7" x14ac:dyDescent="0.2">
      <c r="A63" s="17" t="s">
        <v>69</v>
      </c>
      <c r="B63" s="18">
        <v>0</v>
      </c>
      <c r="C63" s="18">
        <f t="shared" si="18"/>
        <v>0</v>
      </c>
      <c r="D63" s="18">
        <v>0</v>
      </c>
      <c r="E63" s="18">
        <v>0</v>
      </c>
      <c r="F63" s="18">
        <v>0</v>
      </c>
      <c r="G63" s="18">
        <f t="shared" si="19"/>
        <v>0</v>
      </c>
    </row>
    <row r="64" spans="1:7" x14ac:dyDescent="0.2">
      <c r="A64" s="17" t="s">
        <v>70</v>
      </c>
      <c r="B64" s="18">
        <v>0</v>
      </c>
      <c r="C64" s="18">
        <f t="shared" si="18"/>
        <v>77160109.080000237</v>
      </c>
      <c r="D64" s="18">
        <v>77160109.080000237</v>
      </c>
      <c r="E64" s="18">
        <v>0</v>
      </c>
      <c r="F64" s="18">
        <v>0</v>
      </c>
      <c r="G64" s="18">
        <f t="shared" si="19"/>
        <v>77160109.080000237</v>
      </c>
    </row>
    <row r="65" spans="1:7" x14ac:dyDescent="0.2">
      <c r="A65" s="15" t="s">
        <v>71</v>
      </c>
      <c r="B65" s="19">
        <f t="shared" ref="B65:G65" si="20">SUM(B66:B68)</f>
        <v>0</v>
      </c>
      <c r="C65" s="19">
        <f t="shared" si="20"/>
        <v>22776.04</v>
      </c>
      <c r="D65" s="19">
        <f t="shared" si="20"/>
        <v>22776.04</v>
      </c>
      <c r="E65" s="19">
        <f t="shared" si="20"/>
        <v>17314.36</v>
      </c>
      <c r="F65" s="19">
        <f t="shared" si="20"/>
        <v>17314.36</v>
      </c>
      <c r="G65" s="19">
        <f t="shared" si="20"/>
        <v>5461.68</v>
      </c>
    </row>
    <row r="66" spans="1:7" x14ac:dyDescent="0.2">
      <c r="A66" s="17" t="s">
        <v>72</v>
      </c>
      <c r="B66" s="18">
        <v>0</v>
      </c>
      <c r="C66" s="18">
        <f t="shared" ref="C66:C68" si="21">D66-B66</f>
        <v>0</v>
      </c>
      <c r="D66" s="18">
        <v>0</v>
      </c>
      <c r="E66" s="18">
        <v>0</v>
      </c>
      <c r="F66" s="18">
        <v>0</v>
      </c>
      <c r="G66" s="18">
        <f>D66-E66</f>
        <v>0</v>
      </c>
    </row>
    <row r="67" spans="1:7" x14ac:dyDescent="0.2">
      <c r="A67" s="17" t="s">
        <v>73</v>
      </c>
      <c r="B67" s="18">
        <v>0</v>
      </c>
      <c r="C67" s="18">
        <f t="shared" si="21"/>
        <v>0</v>
      </c>
      <c r="D67" s="18">
        <v>0</v>
      </c>
      <c r="E67" s="18">
        <v>0</v>
      </c>
      <c r="F67" s="18">
        <v>0</v>
      </c>
      <c r="G67" s="18">
        <f>D67-E67</f>
        <v>0</v>
      </c>
    </row>
    <row r="68" spans="1:7" x14ac:dyDescent="0.2">
      <c r="A68" s="17" t="s">
        <v>74</v>
      </c>
      <c r="B68" s="18">
        <v>0</v>
      </c>
      <c r="C68" s="18">
        <f t="shared" si="21"/>
        <v>22776.04</v>
      </c>
      <c r="D68" s="18">
        <v>22776.04</v>
      </c>
      <c r="E68" s="18">
        <v>17314.36</v>
      </c>
      <c r="F68" s="18">
        <v>17314.36</v>
      </c>
      <c r="G68" s="18">
        <f>D68-E68</f>
        <v>5461.68</v>
      </c>
    </row>
    <row r="69" spans="1:7" x14ac:dyDescent="0.2">
      <c r="A69" s="15" t="s">
        <v>75</v>
      </c>
      <c r="B69" s="19">
        <f t="shared" ref="B69:G69" si="22">SUM(B70:B76)</f>
        <v>0</v>
      </c>
      <c r="C69" s="19">
        <f t="shared" si="22"/>
        <v>0</v>
      </c>
      <c r="D69" s="19">
        <f t="shared" si="22"/>
        <v>0</v>
      </c>
      <c r="E69" s="19">
        <f t="shared" si="22"/>
        <v>0</v>
      </c>
      <c r="F69" s="19">
        <f t="shared" si="22"/>
        <v>0</v>
      </c>
      <c r="G69" s="19">
        <f t="shared" si="22"/>
        <v>0</v>
      </c>
    </row>
    <row r="70" spans="1:7" x14ac:dyDescent="0.2">
      <c r="A70" s="17" t="s">
        <v>76</v>
      </c>
      <c r="B70" s="18">
        <v>0</v>
      </c>
      <c r="C70" s="18">
        <f t="shared" ref="C70:C76" si="23">D70-B70</f>
        <v>0</v>
      </c>
      <c r="D70" s="18">
        <v>0</v>
      </c>
      <c r="E70" s="18">
        <v>0</v>
      </c>
      <c r="F70" s="18">
        <v>0</v>
      </c>
      <c r="G70" s="18">
        <f t="shared" ref="G70:G76" si="24">D70-E70</f>
        <v>0</v>
      </c>
    </row>
    <row r="71" spans="1:7" x14ac:dyDescent="0.2">
      <c r="A71" s="17" t="s">
        <v>77</v>
      </c>
      <c r="B71" s="18">
        <v>0</v>
      </c>
      <c r="C71" s="18">
        <f t="shared" si="23"/>
        <v>0</v>
      </c>
      <c r="D71" s="18">
        <v>0</v>
      </c>
      <c r="E71" s="18">
        <v>0</v>
      </c>
      <c r="F71" s="18">
        <v>0</v>
      </c>
      <c r="G71" s="18">
        <f t="shared" si="24"/>
        <v>0</v>
      </c>
    </row>
    <row r="72" spans="1:7" x14ac:dyDescent="0.2">
      <c r="A72" s="17" t="s">
        <v>78</v>
      </c>
      <c r="B72" s="18">
        <v>0</v>
      </c>
      <c r="C72" s="18">
        <f t="shared" si="23"/>
        <v>0</v>
      </c>
      <c r="D72" s="18">
        <v>0</v>
      </c>
      <c r="E72" s="18">
        <v>0</v>
      </c>
      <c r="F72" s="18">
        <v>0</v>
      </c>
      <c r="G72" s="18">
        <f t="shared" si="24"/>
        <v>0</v>
      </c>
    </row>
    <row r="73" spans="1:7" x14ac:dyDescent="0.2">
      <c r="A73" s="17" t="s">
        <v>79</v>
      </c>
      <c r="B73" s="18">
        <v>0</v>
      </c>
      <c r="C73" s="18">
        <f t="shared" si="23"/>
        <v>0</v>
      </c>
      <c r="D73" s="18">
        <v>0</v>
      </c>
      <c r="E73" s="18">
        <v>0</v>
      </c>
      <c r="F73" s="18">
        <v>0</v>
      </c>
      <c r="G73" s="18">
        <f t="shared" si="24"/>
        <v>0</v>
      </c>
    </row>
    <row r="74" spans="1:7" x14ac:dyDescent="0.2">
      <c r="A74" s="17" t="s">
        <v>80</v>
      </c>
      <c r="B74" s="18">
        <v>0</v>
      </c>
      <c r="C74" s="18">
        <f t="shared" si="23"/>
        <v>0</v>
      </c>
      <c r="D74" s="18">
        <v>0</v>
      </c>
      <c r="E74" s="18">
        <v>0</v>
      </c>
      <c r="F74" s="18">
        <v>0</v>
      </c>
      <c r="G74" s="18">
        <f t="shared" si="24"/>
        <v>0</v>
      </c>
    </row>
    <row r="75" spans="1:7" x14ac:dyDescent="0.2">
      <c r="A75" s="17" t="s">
        <v>81</v>
      </c>
      <c r="B75" s="18">
        <v>0</v>
      </c>
      <c r="C75" s="18">
        <f t="shared" si="23"/>
        <v>0</v>
      </c>
      <c r="D75" s="18">
        <v>0</v>
      </c>
      <c r="E75" s="18">
        <v>0</v>
      </c>
      <c r="F75" s="18">
        <v>0</v>
      </c>
      <c r="G75" s="18">
        <f t="shared" si="24"/>
        <v>0</v>
      </c>
    </row>
    <row r="76" spans="1:7" x14ac:dyDescent="0.2">
      <c r="A76" s="20" t="s">
        <v>82</v>
      </c>
      <c r="B76" s="18">
        <v>0</v>
      </c>
      <c r="C76" s="18">
        <f t="shared" si="23"/>
        <v>0</v>
      </c>
      <c r="D76" s="18">
        <v>0</v>
      </c>
      <c r="E76" s="18">
        <v>0</v>
      </c>
      <c r="F76" s="18">
        <v>0</v>
      </c>
      <c r="G76" s="18">
        <f t="shared" si="24"/>
        <v>0</v>
      </c>
    </row>
    <row r="77" spans="1:7" x14ac:dyDescent="0.2">
      <c r="A77" s="21" t="s">
        <v>83</v>
      </c>
      <c r="B77" s="22">
        <f t="shared" ref="B77:G77" si="25">B5+B13+B23+B33+B43+B53+B57+B65+B69</f>
        <v>543608662.65175009</v>
      </c>
      <c r="C77" s="22">
        <f t="shared" si="25"/>
        <v>578308464.87098026</v>
      </c>
      <c r="D77" s="22">
        <f t="shared" si="25"/>
        <v>1121917127.5227304</v>
      </c>
      <c r="E77" s="22">
        <f t="shared" si="25"/>
        <v>752326290.75</v>
      </c>
      <c r="F77" s="22">
        <f t="shared" si="25"/>
        <v>723353354.94999993</v>
      </c>
      <c r="G77" s="22">
        <f t="shared" si="25"/>
        <v>369590836.77273035</v>
      </c>
    </row>
    <row r="80" spans="1:7" x14ac:dyDescent="0.2">
      <c r="A80" s="4" t="s">
        <v>84</v>
      </c>
    </row>
    <row r="83" spans="1:4" x14ac:dyDescent="0.2">
      <c r="A83" s="4" t="s">
        <v>85</v>
      </c>
      <c r="D83" s="4" t="s">
        <v>85</v>
      </c>
    </row>
    <row r="85" spans="1:4" x14ac:dyDescent="0.2">
      <c r="A85" s="4" t="s">
        <v>86</v>
      </c>
      <c r="D85" s="4" t="s">
        <v>87</v>
      </c>
    </row>
    <row r="86" spans="1:4" x14ac:dyDescent="0.2">
      <c r="A86" s="4" t="s">
        <v>88</v>
      </c>
      <c r="D86" s="4" t="s">
        <v>89</v>
      </c>
    </row>
    <row r="87" spans="1:4" x14ac:dyDescent="0.2">
      <c r="A87" s="4" t="s">
        <v>90</v>
      </c>
      <c r="D87" s="4" t="s">
        <v>91</v>
      </c>
    </row>
    <row r="91" spans="1:4" x14ac:dyDescent="0.2">
      <c r="A91" s="4" t="s">
        <v>92</v>
      </c>
    </row>
    <row r="93" spans="1:4" x14ac:dyDescent="0.2">
      <c r="A93" s="4" t="s">
        <v>86</v>
      </c>
    </row>
    <row r="94" spans="1:4" x14ac:dyDescent="0.2">
      <c r="A94" s="4" t="s">
        <v>93</v>
      </c>
    </row>
    <row r="95" spans="1:4" x14ac:dyDescent="0.2">
      <c r="A95" s="4" t="s">
        <v>94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2023-01-25T23:48:07Z</dcterms:created>
  <dcterms:modified xsi:type="dcterms:W3CDTF">2023-01-25T23:49:33Z</dcterms:modified>
</cp:coreProperties>
</file>