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CONTABILIDAD\RESPALDO UNIDAD D MARISOL\DATOS\DOCUMENTOS\CONTABILIDAD\Cuenta Pública 2023\INFORMACION FINANCIERA MZO 2023\"/>
    </mc:Choice>
  </mc:AlternateContent>
  <bookViews>
    <workbookView xWindow="-120" yWindow="-120" windowWidth="21840" windowHeight="13140"/>
  </bookViews>
  <sheets>
    <sheet name="INR" sheetId="10" r:id="rId1"/>
    <sheet name="Hoja1" sheetId="7" state="hidden" r:id="rId2"/>
  </sheets>
  <externalReferences>
    <externalReference r:id="rId3"/>
  </externalReferences>
  <definedNames>
    <definedName name="_xlnm._FilterDatabase" localSheetId="0" hidden="1">INR!$A$4:$X$42</definedName>
    <definedName name="_xlnm.Print_Area" localSheetId="0">INR!$A$1:$X$42</definedName>
    <definedName name="_xlnm.Print_Titles" localSheetId="0">INR!$2:$4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42" i="10" l="1"/>
  <c r="U41" i="10"/>
  <c r="U40" i="10"/>
  <c r="U39" i="10"/>
  <c r="U38" i="10"/>
  <c r="U37" i="10"/>
  <c r="U36" i="10"/>
  <c r="U34" i="10"/>
  <c r="U33" i="10"/>
  <c r="U32" i="10"/>
  <c r="U31" i="10"/>
  <c r="U30" i="10"/>
  <c r="U29" i="10"/>
  <c r="U28" i="10"/>
  <c r="U27" i="10"/>
  <c r="U26" i="10"/>
  <c r="U25" i="10"/>
  <c r="U24" i="10"/>
  <c r="U23" i="10"/>
  <c r="U22" i="10"/>
  <c r="U21" i="10"/>
  <c r="U20" i="10"/>
  <c r="U19" i="10"/>
  <c r="U18" i="10"/>
  <c r="U17" i="10"/>
  <c r="U16" i="10"/>
  <c r="U15" i="10"/>
  <c r="U14" i="10"/>
  <c r="U13" i="10"/>
  <c r="U12" i="10"/>
  <c r="U11" i="10"/>
  <c r="U10" i="10"/>
  <c r="U9" i="10"/>
  <c r="U8" i="10"/>
  <c r="U7" i="10"/>
  <c r="U6" i="10"/>
  <c r="U5" i="10"/>
  <c r="F11" i="10" l="1"/>
  <c r="F12" i="10"/>
  <c r="F42" i="10" l="1"/>
  <c r="F41" i="10"/>
  <c r="F40" i="10"/>
  <c r="F38" i="10"/>
  <c r="F37" i="10"/>
  <c r="F36" i="10"/>
  <c r="F35" i="10"/>
  <c r="F34" i="10"/>
  <c r="F33" i="10"/>
  <c r="F32" i="10"/>
  <c r="F31" i="10"/>
  <c r="F30" i="10"/>
  <c r="F28" i="10"/>
  <c r="F27" i="10"/>
  <c r="F25" i="10"/>
  <c r="F24" i="10"/>
  <c r="F23" i="10"/>
  <c r="F22" i="10"/>
  <c r="F20" i="10"/>
  <c r="F19" i="10"/>
  <c r="F17" i="10"/>
  <c r="F16" i="10"/>
  <c r="F15" i="10"/>
  <c r="F13" i="10"/>
  <c r="J26" i="10" l="1"/>
  <c r="J14" i="10"/>
  <c r="I29" i="10"/>
  <c r="I26" i="10"/>
  <c r="I21" i="10"/>
  <c r="I14" i="10"/>
  <c r="I10" i="10"/>
  <c r="H29" i="10"/>
  <c r="H26" i="10"/>
  <c r="H21" i="10"/>
  <c r="H14" i="10"/>
  <c r="H10" i="10"/>
  <c r="G29" i="10"/>
  <c r="G26" i="10"/>
  <c r="G21" i="10"/>
  <c r="G18" i="10"/>
  <c r="G14" i="10"/>
  <c r="I18" i="10"/>
  <c r="H18" i="10"/>
  <c r="G10" i="10"/>
  <c r="F29" i="10"/>
  <c r="F26" i="10"/>
  <c r="F21" i="10"/>
  <c r="F18" i="10"/>
  <c r="F14" i="10"/>
  <c r="F10" i="10"/>
  <c r="F5" i="10" s="1"/>
  <c r="J10" i="10" l="1"/>
  <c r="J18" i="10"/>
  <c r="J21" i="10"/>
  <c r="J29" i="10"/>
  <c r="I5" i="10"/>
  <c r="H5" i="10"/>
  <c r="G5" i="10"/>
  <c r="J5" i="10" l="1"/>
</calcChain>
</file>

<file path=xl/sharedStrings.xml><?xml version="1.0" encoding="utf-8"?>
<sst xmlns="http://schemas.openxmlformats.org/spreadsheetml/2006/main" count="599" uniqueCount="270">
  <si>
    <t>S Sujetos a Reglas de Operación</t>
  </si>
  <si>
    <t>U Otros Subsidios</t>
  </si>
  <si>
    <t>E Prestación de Servicios Públicos</t>
  </si>
  <si>
    <t>B Provisión de Bienes Públicos</t>
  </si>
  <si>
    <t>P Planeación, seguimiento y evaluación de políticas públicas</t>
  </si>
  <si>
    <t>F Promoción y fomento</t>
  </si>
  <si>
    <t>G Regulación y supervisión</t>
  </si>
  <si>
    <t>A Funciones de las Fuerzas Armadas (Únicamente Gobierno Federal)</t>
  </si>
  <si>
    <t>R Específicos</t>
  </si>
  <si>
    <t>K Proyectos de Inversión</t>
  </si>
  <si>
    <t>M Apoyo al proceso presupuestario y para mejorar la eficiencia institucional</t>
  </si>
  <si>
    <t>O Apoyo a la función pública y al mejoramiento de la gestión</t>
  </si>
  <si>
    <t>W Operaciones ajenas</t>
  </si>
  <si>
    <t>L Obligaciones de cumplimiento de resolución jurisdiccional</t>
  </si>
  <si>
    <t>N Desastres Naturales</t>
  </si>
  <si>
    <t>J Pensiones y jubilaciones</t>
  </si>
  <si>
    <t>T Aportaciones a la seguridad social</t>
  </si>
  <si>
    <t>Y Aportaciones a fondos de estabilización</t>
  </si>
  <si>
    <t>Z Aportaciones a fondos de inversión y reestructura de pensiones</t>
  </si>
  <si>
    <t>I Gasto Federalizado</t>
  </si>
  <si>
    <t>C Participaciones a entidades federativas y municipios</t>
  </si>
  <si>
    <t>D Costo financiero, deuda o apoyos a deudores y ahorradores de la banca</t>
  </si>
  <si>
    <t>H Adeudos de ejercicios fiscales anteriores</t>
  </si>
  <si>
    <t>Descripción del resumen narrativo (FIN, Propósito, componentes y actividades)</t>
  </si>
  <si>
    <t>FIN</t>
  </si>
  <si>
    <t>PROPÓSITO</t>
  </si>
  <si>
    <t>COMPONENTE</t>
  </si>
  <si>
    <t>ACTIVIDAD</t>
  </si>
  <si>
    <t>Valor del denominador de la formula</t>
  </si>
  <si>
    <t>Desarrollo Social</t>
  </si>
  <si>
    <t xml:space="preserve">Meta del indicador alcanzada
</t>
  </si>
  <si>
    <t xml:space="preserve">Meta del indicador Modificada
</t>
  </si>
  <si>
    <t xml:space="preserve">Meta del indicador Programada
</t>
  </si>
  <si>
    <t xml:space="preserve">Fórmula de cálculo
</t>
  </si>
  <si>
    <t xml:space="preserve">Nivel de la MIR, al que corresponde el indicador
</t>
  </si>
  <si>
    <t xml:space="preserve">Nombre del Indicador
</t>
  </si>
  <si>
    <t>Nivel de la MIR del programa</t>
  </si>
  <si>
    <t xml:space="preserve">Cuenta con MIR
(SI/NO)
</t>
  </si>
  <si>
    <t xml:space="preserve">Nombre de la dependencia o entidad que lo ejecuta
</t>
  </si>
  <si>
    <t xml:space="preserve">Clasificación funcional del gasto al que corresponde el programa presupuestario
</t>
  </si>
  <si>
    <t xml:space="preserve">Nombre del programa presupuestario
</t>
  </si>
  <si>
    <t xml:space="preserve">Clave del Programa presupuestario
</t>
  </si>
  <si>
    <t xml:space="preserve">Clasificación Programática acorde al CONAC
</t>
  </si>
  <si>
    <t>Desarrollo Económico</t>
  </si>
  <si>
    <t>Gobierno y Finanzas</t>
  </si>
  <si>
    <t>Otros</t>
  </si>
  <si>
    <t xml:space="preserve">Valor del numerador de la formula </t>
  </si>
  <si>
    <t>Resultado del indicador</t>
  </si>
  <si>
    <t>Unidad de medida de las variables del indicador</t>
  </si>
  <si>
    <t>MIR</t>
  </si>
  <si>
    <t>Indicadores</t>
  </si>
  <si>
    <t>PROGRAMA O PROYECTO DE INVERSIÓN</t>
  </si>
  <si>
    <t>Descripción de variables de la fórmula</t>
  </si>
  <si>
    <t>E</t>
  </si>
  <si>
    <t>2.2.3</t>
  </si>
  <si>
    <t>JUNTA DE AGUA POTABLE, DRENAJE, ALCANTARILLADO Y SANEAMIENTO DEL MUNICIPIO DE IRAPUATO, GTO.</t>
  </si>
  <si>
    <t>Bajo protesta de decir verdad declaramos que los Estados Financieros y sus notas, son razonablemente correctos y son responsabilidad del emisor.</t>
  </si>
  <si>
    <t>Firma</t>
  </si>
  <si>
    <t>Presidente del Consejo</t>
  </si>
  <si>
    <t>Devengado</t>
  </si>
  <si>
    <t>Aprobado</t>
  </si>
  <si>
    <t>Ejercido</t>
  </si>
  <si>
    <t>Pagado</t>
  </si>
  <si>
    <t>E1607</t>
  </si>
  <si>
    <t>Dotar de Infraestructura y Servicios Básicos eficientes a la Población Irapuatense</t>
  </si>
  <si>
    <t>Sí</t>
  </si>
  <si>
    <t>Recuperación de agua no contabilizada para la recuperación de caudales</t>
  </si>
  <si>
    <t>Mejora en los servicios de agua potable en la cabecera municipal</t>
  </si>
  <si>
    <t>Desalojo de agua mediante operación eficiente de cárcamos y acciones de limpieza en cuerpos receptores</t>
  </si>
  <si>
    <t>Vigilancia la calidad del agua en potabilizadoras, fuentes de abastecimiento, así como de agua residual y descargas industriales</t>
  </si>
  <si>
    <t>Gestión de la facturación por los servicios básicos prestados a la ciudadanía</t>
  </si>
  <si>
    <t>Atención eficiente a la ciudadanía relativos a los cobros por servicios</t>
  </si>
  <si>
    <t>Dirección y cumplimiento de las atribuciones conferidas al Organismo Operador</t>
  </si>
  <si>
    <t>Desarrollo de proyectos de infraestructura y del programa de obra para mantener e incrementar la cobertura de los servicios básicos</t>
  </si>
  <si>
    <t>Modificado</t>
  </si>
  <si>
    <t xml:space="preserve">Fernando Michel Barbosa </t>
  </si>
  <si>
    <t xml:space="preserve">Dotación de agua por habitante </t>
  </si>
  <si>
    <t>Continuidad del servicio de agua potable en toma</t>
  </si>
  <si>
    <t>Presión del servicio de agua potable en toma</t>
  </si>
  <si>
    <t>Porcentaje de atención de reportes por fugas</t>
  </si>
  <si>
    <t>Porcentaje de colonias con servicios con continuidad mayor o igual a 12hrs y presión mayor o igual a 0.5kg/cm2</t>
  </si>
  <si>
    <t>Número de horas de desalojo en puntos de encharcamiento</t>
  </si>
  <si>
    <t>Porcentaje de cumplimiento de folios de revisión de drenaje</t>
  </si>
  <si>
    <t>Actualización del padrón de usuarios</t>
  </si>
  <si>
    <t>Recuperación de cartera vencida</t>
  </si>
  <si>
    <t>Porcentaje de incremento en micromedición</t>
  </si>
  <si>
    <t>Porcentaje de comunidades rurales atendidas</t>
  </si>
  <si>
    <t>Porcentaje de actividades de atención en comunidades realizadas</t>
  </si>
  <si>
    <t>Cumplimiento de metas institucionales</t>
  </si>
  <si>
    <t>Porcentaje de auditorias realizadas</t>
  </si>
  <si>
    <t>Autonomía financiera del Organismo Operador</t>
  </si>
  <si>
    <t>Porcentaje de cumplimiento de los contratos y convenios firmados</t>
  </si>
  <si>
    <t>Porcentaje de obligaciones de seguimiento cumplidas en tiempo en forma</t>
  </si>
  <si>
    <t>Porcentaje de cumplimiento de desarrollo y publicación de productos informativos referentes a los servicios JAPAMI</t>
  </si>
  <si>
    <t>(A/(Días calendario))*1OOO/(4*B)</t>
  </si>
  <si>
    <t>A/B</t>
  </si>
  <si>
    <t>(A/B)*100</t>
  </si>
  <si>
    <t>F1</t>
  </si>
  <si>
    <t>P1</t>
  </si>
  <si>
    <t>C1</t>
  </si>
  <si>
    <t>C1A1</t>
  </si>
  <si>
    <t>C1A2</t>
  </si>
  <si>
    <t>C1A3</t>
  </si>
  <si>
    <t>C2</t>
  </si>
  <si>
    <t>C2A1</t>
  </si>
  <si>
    <t>C2A2</t>
  </si>
  <si>
    <t>C2A3</t>
  </si>
  <si>
    <t>C3</t>
  </si>
  <si>
    <t>C3A1</t>
  </si>
  <si>
    <t>C3A2</t>
  </si>
  <si>
    <t>C4</t>
  </si>
  <si>
    <t>C4A1</t>
  </si>
  <si>
    <t>C4A2</t>
  </si>
  <si>
    <t>C4A3</t>
  </si>
  <si>
    <t>C5</t>
  </si>
  <si>
    <t>C5A1</t>
  </si>
  <si>
    <t>C6</t>
  </si>
  <si>
    <t>C6A1</t>
  </si>
  <si>
    <t>C6A2</t>
  </si>
  <si>
    <t>C6A3</t>
  </si>
  <si>
    <t>C6A4</t>
  </si>
  <si>
    <t>C6A5</t>
  </si>
  <si>
    <t>C6A6</t>
  </si>
  <si>
    <t>C6A7</t>
  </si>
  <si>
    <t>C6A8</t>
  </si>
  <si>
    <t>C6A9</t>
  </si>
  <si>
    <t>C6A10</t>
  </si>
  <si>
    <t>Porcentaje de cumplimiento en el saneamiento de las aguas residuales generadas en la cabecera municipal</t>
  </si>
  <si>
    <t>Porcentaje de solución en  puntos de encharcamiento</t>
  </si>
  <si>
    <t>Vigilancia de la calidad del agua en pozos, potabilizadoras y PTAR's</t>
  </si>
  <si>
    <t xml:space="preserve">A= Eventos solucionados / B= Eventos reportados </t>
  </si>
  <si>
    <t xml:space="preserve"> 3 HRS </t>
  </si>
  <si>
    <t xml:space="preserve">A= Hora promedio de inicio de encharcamiento /B=  Hora en la cual el agua ha sido desalojada </t>
  </si>
  <si>
    <t>A= Análisis  en PTAR´s, pozos, potabilizadoras y usuarios no domestico realizados / B= Análisis  en PTAR´s, pozos, potabilizadoras y usuarios no domestico programados</t>
  </si>
  <si>
    <t xml:space="preserve">A= Padrón de usuarios en un periodo determinado / B= Usuarios actualizados </t>
  </si>
  <si>
    <t>A= Importes cobrados en cartera vencida / B= Importes de adeudos con un periodo mayor a cuatro meses</t>
  </si>
  <si>
    <t>A= Auditorias realizadas / B= Auditorias programadas</t>
  </si>
  <si>
    <t>A= Contratos y/o convenios realizados / B= Contratos y/o convenios susceptibles de ser suscritos</t>
  </si>
  <si>
    <t>A= Seguimiento integrado / B= Seguimiento programado</t>
  </si>
  <si>
    <t xml:space="preserve">Horas </t>
  </si>
  <si>
    <t>Metros cúbicos</t>
  </si>
  <si>
    <t>A=Puntos de encharcamiento atendidos/resueltos - B=Puntos de encharcamiento programados para atender</t>
  </si>
  <si>
    <t>Puntos</t>
  </si>
  <si>
    <t>Muestreos</t>
  </si>
  <si>
    <t>kg/cm2</t>
  </si>
  <si>
    <t>Folios</t>
  </si>
  <si>
    <t>Sistemas de cloración</t>
  </si>
  <si>
    <t>Colonias</t>
  </si>
  <si>
    <t>A-B</t>
  </si>
  <si>
    <t>Análisis</t>
  </si>
  <si>
    <t>Mantenimientos</t>
  </si>
  <si>
    <t>Pesos</t>
  </si>
  <si>
    <t>Usuarios</t>
  </si>
  <si>
    <t>A= Medidores instalados en un periodo / B= Totalidad de cuentas de agua potable</t>
  </si>
  <si>
    <t>Medidores/Cuentas</t>
  </si>
  <si>
    <t>Metas</t>
  </si>
  <si>
    <t>Auditorias</t>
  </si>
  <si>
    <t>Solicitudes</t>
  </si>
  <si>
    <t>Obras</t>
  </si>
  <si>
    <t>Porcentaje de cumplimiento de obligaciones financieras - Cuenta Pública</t>
  </si>
  <si>
    <t xml:space="preserve">A=Obligación financiera rendida/B=Obligación financiera establecida por la normatividad </t>
  </si>
  <si>
    <t>N/A</t>
  </si>
  <si>
    <t>Gerencia</t>
  </si>
  <si>
    <t>A= Muestreos realizados / B= Muestreos programados</t>
  </si>
  <si>
    <t xml:space="preserve">A=Solicitudes respondidas en tiempo / B= Solicitudes recibidas </t>
  </si>
  <si>
    <t>Presupuesto del programa presupuestario</t>
  </si>
  <si>
    <t>A= Metros cúbicos / B = Cuentas en los giros domésticos y mixto</t>
  </si>
  <si>
    <t>Litros/habitante/día</t>
  </si>
  <si>
    <t xml:space="preserve">A= Presión medida en la toma domiciliaria / B= Parámetro deseable de presión en toma </t>
  </si>
  <si>
    <t xml:space="preserve">A= Mantenimientos preventivos realizados/ B= Mantenimientos preventivos programados </t>
  </si>
  <si>
    <t>Subgerencia de Servicios de Agua</t>
  </si>
  <si>
    <t>Subgerencia de Calidad del Agua y PTAR</t>
  </si>
  <si>
    <t>Subgerencia de Drenaje y Alcantarillado</t>
  </si>
  <si>
    <t>Gerencia de Comercialización</t>
  </si>
  <si>
    <t>Gerencia de Atención a Comunidades Rurales</t>
  </si>
  <si>
    <t>Órgano Interno de Control</t>
  </si>
  <si>
    <t>Unidad de Transparencia</t>
  </si>
  <si>
    <t>Gerencia de Ingeniería y Proyectos</t>
  </si>
  <si>
    <t xml:space="preserve">Gerencia de Administración y Finanzas </t>
  </si>
  <si>
    <t>Coordinación Jurídica</t>
  </si>
  <si>
    <t>Coordinación de Desarrollo Institucional y Sistemas de Gestión</t>
  </si>
  <si>
    <t>Coordinación Comunicación Social y Vinculación</t>
  </si>
  <si>
    <t>A=Volumen de agua saneado en plantas / B= Volumen de agua residual generado en la cabecera municipal</t>
  </si>
  <si>
    <t xml:space="preserve">A= Metas alcanzadas /B= Metas programadas </t>
  </si>
  <si>
    <t>Procurar el cuidado del medio ambiente y seguridad hídrica garantizando a la población la cobertura y acceso a servicios sustentables de agua potable, drenaje, alcantarillado, tratamiento y disposición de aguas residuales.</t>
  </si>
  <si>
    <t>La ciudadanía irapuatense cuenta con servicios públicos básicos sustentables agua, drenaje, alcantarillado y saneamiento, que cubren adecuadamente sus necesidades básicas y de desarrollo socioeconómico.</t>
  </si>
  <si>
    <t>(X1+X2+X3+ ….+Xn)/n</t>
  </si>
  <si>
    <t>Xn= Horas de servicio continuo medido en punto critico en una colonia determinada/n=puntos criticos monitoreados (por colonia)</t>
  </si>
  <si>
    <t>COMPONENTE 1</t>
  </si>
  <si>
    <t>Servicio público de agua potable  y promoción de consumo de agua tratada, apegados al aprovechamiento sustentable de los recursos hídricos.</t>
  </si>
  <si>
    <t>Operación eficiente de los sistemas de abastecimiento de agua potable</t>
  </si>
  <si>
    <t>Porcentaje de fuentes y tanques con inspecciones realizadas.</t>
  </si>
  <si>
    <t>A= Inspecciones realizadas en tanques y pozos / B= Inspecciones programadas en tanques y pozos</t>
  </si>
  <si>
    <t>A= Asentamientos-localidades parámetros de servicio de continuidad mayor o igual a 12hrs y presión mayor o igual a 0.5kg/cm2/ B=Totalidad de colonias donde se presta el servicio de agua potable</t>
  </si>
  <si>
    <t>COMPONENTE 2</t>
  </si>
  <si>
    <t>Servicios de drenaje sanitario y alcantarillado pluvial proporcionado</t>
  </si>
  <si>
    <t>Conservación de infraestructura para la mejor operación de las redes de drenaje</t>
  </si>
  <si>
    <t>Gestión de la prestación de los servicios públicos prestados</t>
  </si>
  <si>
    <t>Porcentaje de cárcamos en operación</t>
  </si>
  <si>
    <t>Porcentaje de modificaciones a procesos operativos realizadas</t>
  </si>
  <si>
    <t>A=Cárcamos con capacidad de operación / B=Totalidad de cárcamos para desalojo de agua</t>
  </si>
  <si>
    <t>A= Fallas atendidas en el sistema de drenaje sanitario/B=Fallas reportadas en el sistema de drenaje sanitario</t>
  </si>
  <si>
    <t>A=Manual actualizado/B=Manuales susceptibles de actualización</t>
  </si>
  <si>
    <t>Cárcamos</t>
  </si>
  <si>
    <t>Manuales</t>
  </si>
  <si>
    <t>COMPONENTE 3</t>
  </si>
  <si>
    <t>Verificación de la calidad del agua y tratamiento de aguas residuales de los servicios proporcionados.</t>
  </si>
  <si>
    <t>Mantenimiento de las plantas de tratamiento para el cumplimiento de las normas de descarga</t>
  </si>
  <si>
    <t>Porcentaje de cumplimiento en la vigilancia de la correcta calidad de agua</t>
  </si>
  <si>
    <t>Porcentaje de cumplimiento a programa de mantenimiento preventivo de equipos, e instalaciones relacionados con el funcionamiento de las PTAR</t>
  </si>
  <si>
    <t>Porcentaje de acreditaciones, certificaciones y licenciamientos obtenidos</t>
  </si>
  <si>
    <t>A=Acreditaciones, cedulas y licenciamientos obtenidos en el periodo/B=Acreditaciones, cedulas y licenciamientos programados para actualización</t>
  </si>
  <si>
    <t>COMPONENTE 4</t>
  </si>
  <si>
    <t>Atención de los usuarios de los servicios básicos, con esquemas de contratación y cobranza orientados hacia la sostenibilidad financiera del Organismo como parte del servicio proporcionado o contratado</t>
  </si>
  <si>
    <t>Actualización del padrón de usuarios.</t>
  </si>
  <si>
    <t>Gestión de los servicios de comercialización y atención de usuarios</t>
  </si>
  <si>
    <t>Eficiencia Comercial</t>
  </si>
  <si>
    <t>Porcentaje de modificaciones a procesos de comercialización realizadas</t>
  </si>
  <si>
    <t>C4A4</t>
  </si>
  <si>
    <t>A+B</t>
  </si>
  <si>
    <t>A= Importes cobrados por servicio de agua potable a un periodo determinado (x) / B=  Importes facturado por servicio de agua potable a un periodo determinado (x-1)</t>
  </si>
  <si>
    <t>COMPONENTE 5</t>
  </si>
  <si>
    <t>Organización participativa en la prestación de los servicios en las comunidades rurales, promoviendo la incorporación al organismo del sector objetivo identificado</t>
  </si>
  <si>
    <t>Atención a comunidades rurales mediante acciones para organizar y/o fortalecer los servicios básicos</t>
  </si>
  <si>
    <t>Gestión de infraestructura de servicios en las comunidades rurales</t>
  </si>
  <si>
    <t>Porcentaje de infraestructura hidráulica realizada en comunidades rurales</t>
  </si>
  <si>
    <t>C5A2</t>
  </si>
  <si>
    <t>Comunidades</t>
  </si>
  <si>
    <t>Acciones</t>
  </si>
  <si>
    <t>A=Infraestructura construida en asentamientos y localidades rurales/B=Infraestructura programada en asentamientos y localidades rurales</t>
  </si>
  <si>
    <t xml:space="preserve">A= Comunidades rurales y asentamientos atendidas / B= Comunidades rurales y asentamientos que presentan con necesidad de atención </t>
  </si>
  <si>
    <t>A= Acciones realizadas / B= Solicitudes de atención en localidades rurales y asentamientos</t>
  </si>
  <si>
    <t>COMPONENTE 6</t>
  </si>
  <si>
    <t>Administración y gestión del servicio proporcionado</t>
  </si>
  <si>
    <t>Dirección General</t>
  </si>
  <si>
    <t>A= Ingresos propios /B= Ingresos totales</t>
  </si>
  <si>
    <t>Vigilancia del quehacer del organismo atendiendo normas y disposiciones legales aplicables</t>
  </si>
  <si>
    <t>Promoción de la transparencia, acceso a la información pública y administración del archivo</t>
  </si>
  <si>
    <t>Porcentaje de atención a solicitudes de acceso a la información pública</t>
  </si>
  <si>
    <t>Ejecución de los procesos de obra pública y servicios relacionados</t>
  </si>
  <si>
    <t>Dictaminación para el otorgamiento de factibilidades</t>
  </si>
  <si>
    <t>Porcentaje de expedientes técnicos realizados</t>
  </si>
  <si>
    <t>Porcentaje de cumplimiento del programa obra</t>
  </si>
  <si>
    <t>A=Expedientes técnicos de acciones elaborados/B=Expedientes técnicos de acciones programados en el periodo</t>
  </si>
  <si>
    <t>Expedientes</t>
  </si>
  <si>
    <t>A= Acciones terminadas del programa obra/B= Totalidad de acciones registradas en el programa obra (sin considerar fecha de inicio de los trabajos)</t>
  </si>
  <si>
    <t>Gestión administrativa de recursos humanos y soporte de transformación digital</t>
  </si>
  <si>
    <t>Administración de los recursos financieros del operador</t>
  </si>
  <si>
    <t>Aseguramiento de suministros y condiciones operativas para los servicios básicos</t>
  </si>
  <si>
    <t>Porcentaje de recursos humanos capacitados</t>
  </si>
  <si>
    <t>Porcentaje de cumplimiento del programa de adquisiciones consolidadas cumplido</t>
  </si>
  <si>
    <t>Porcentaje de atención a unidades operativas del Organismo</t>
  </si>
  <si>
    <t>A= Personal capacitado / B= Personal considerado en el programa de capacitación</t>
  </si>
  <si>
    <t>A=Adquisiciones consolidadas realizadas/B=Adquisiciones consolidadas programadas</t>
  </si>
  <si>
    <t>A=Equipos operativos atendidos y funcionales/B=Equipos operativos programados para servicio</t>
  </si>
  <si>
    <t>Personas</t>
  </si>
  <si>
    <t>Informes</t>
  </si>
  <si>
    <t>Gestión de los instrumentos jurídicos requeridos por las actividades del organismo</t>
  </si>
  <si>
    <t>Gestión para el desarrollo institucional</t>
  </si>
  <si>
    <t>Difusión de información del estado y disponibilidad de los servicios básicos operados por JAPAMI</t>
  </si>
  <si>
    <t>C6A11</t>
  </si>
  <si>
    <t>C6A12</t>
  </si>
  <si>
    <t>A= Publicaciones en medios impresos y digitales realizados / B= Publicaciones en medios impresos y digitales programados</t>
  </si>
  <si>
    <t>Acreditaciones</t>
  </si>
  <si>
    <t>Productos informativos realizados</t>
  </si>
  <si>
    <t>Adquisiciones consolidadas</t>
  </si>
  <si>
    <t>Equipos operativos</t>
  </si>
  <si>
    <t>Contratos y/o convenios</t>
  </si>
  <si>
    <t>Seguimiento</t>
  </si>
  <si>
    <t>JUNTA DE AGUA POTABLE, DRENAJE, ALCANTARILLADO Y SANEAMIENTO DEL MUNICIPIO DE IRAPUATO, GTO.
INDICADORES DE RESULTADOS
DEL 1 DE ENERO AL 31 DE MARZO DEL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</si>
</sst>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_-* #,##0_-;\-* #,##0_-;_-* &quot;-&quot;??_-;_-@_-"/>
  </numFmts>
  <fonts count="17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color rgb="FF000000"/>
      <name val="Arial"/>
      <family val="2"/>
    </font>
    <font>
      <sz val="8"/>
      <name val="Arial"/>
      <family val="2"/>
    </font>
    <font>
      <sz val="8"/>
      <color theme="1"/>
      <name val="Calibri Light"/>
      <family val="2"/>
    </font>
    <font>
      <b/>
      <sz val="8"/>
      <color theme="1"/>
      <name val="Calibri Light"/>
      <family val="2"/>
    </font>
    <font>
      <b/>
      <sz val="8"/>
      <name val="Arial"/>
      <family val="2"/>
    </font>
    <font>
      <sz val="8"/>
      <name val="Calibri Light"/>
      <family val="2"/>
    </font>
    <font>
      <b/>
      <sz val="8"/>
      <name val="Calibri Light"/>
      <family val="2"/>
    </font>
    <font>
      <sz val="8"/>
      <color theme="1" tint="0.249977111117893"/>
      <name val="Arial"/>
      <family val="2"/>
    </font>
    <font>
      <sz val="8"/>
      <color theme="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9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178">
    <xf numFmtId="0" fontId="0" fillId="0" borderId="0" xfId="0"/>
    <xf numFmtId="0" fontId="0" fillId="0" borderId="0" xfId="0" applyProtection="1">
      <protection locked="0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3" fillId="3" borderId="0" xfId="0" applyFont="1" applyFill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5" borderId="0" xfId="16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top" wrapText="1"/>
    </xf>
    <xf numFmtId="0" fontId="3" fillId="4" borderId="0" xfId="16" applyFont="1" applyFill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4" fontId="3" fillId="4" borderId="2" xfId="16" applyNumberFormat="1" applyFont="1" applyFill="1" applyBorder="1" applyAlignment="1">
      <alignment horizontal="center" vertical="center" wrapText="1"/>
    </xf>
    <xf numFmtId="0" fontId="3" fillId="4" borderId="2" xfId="16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5" borderId="2" xfId="16" applyFont="1" applyFill="1" applyBorder="1" applyAlignment="1">
      <alignment horizontal="center" vertical="center" wrapText="1"/>
    </xf>
    <xf numFmtId="0" fontId="3" fillId="7" borderId="3" xfId="16" applyFont="1" applyFill="1" applyBorder="1" applyAlignment="1">
      <alignment horizontal="center" vertical="center" wrapText="1"/>
    </xf>
    <xf numFmtId="0" fontId="3" fillId="7" borderId="2" xfId="16" applyFont="1" applyFill="1" applyBorder="1" applyAlignment="1">
      <alignment horizontal="center" vertical="center" wrapText="1"/>
    </xf>
    <xf numFmtId="0" fontId="3" fillId="7" borderId="0" xfId="16" applyFont="1" applyFill="1" applyAlignment="1">
      <alignment horizontal="center" vertical="center" wrapText="1"/>
    </xf>
    <xf numFmtId="43" fontId="0" fillId="0" borderId="2" xfId="17" applyFont="1" applyFill="1" applyBorder="1" applyAlignment="1" applyProtection="1">
      <alignment horizontal="center" vertical="center"/>
      <protection locked="0"/>
    </xf>
    <xf numFmtId="43" fontId="6" fillId="0" borderId="2" xfId="17" applyFon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right"/>
      <protection locked="0"/>
    </xf>
    <xf numFmtId="0" fontId="9" fillId="0" borderId="0" xfId="0" applyFont="1"/>
    <xf numFmtId="0" fontId="9" fillId="0" borderId="0" xfId="0" applyFont="1" applyProtection="1">
      <protection locked="0"/>
    </xf>
    <xf numFmtId="0" fontId="9" fillId="0" borderId="0" xfId="0" applyFont="1" applyAlignment="1" applyProtection="1">
      <alignment horizontal="center"/>
      <protection locked="0"/>
    </xf>
    <xf numFmtId="0" fontId="9" fillId="0" borderId="0" xfId="0" applyFont="1" applyAlignment="1" applyProtection="1">
      <alignment horizontal="right" wrapText="1"/>
      <protection locked="0"/>
    </xf>
    <xf numFmtId="0" fontId="9" fillId="0" borderId="0" xfId="0" applyFont="1" applyAlignment="1">
      <alignment horizontal="center" wrapText="1"/>
    </xf>
    <xf numFmtId="0" fontId="1" fillId="0" borderId="0" xfId="0" applyFont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0" fontId="9" fillId="0" borderId="0" xfId="0" applyFont="1" applyAlignment="1" applyProtection="1">
      <alignment horizontal="right"/>
      <protection locked="0"/>
    </xf>
    <xf numFmtId="0" fontId="1" fillId="0" borderId="0" xfId="0" applyFont="1" applyAlignment="1" applyProtection="1">
      <alignment horizontal="left"/>
      <protection locked="0"/>
    </xf>
    <xf numFmtId="0" fontId="1" fillId="0" borderId="0" xfId="0" applyFont="1" applyAlignment="1" applyProtection="1">
      <alignment horizontal="right"/>
      <protection locked="0"/>
    </xf>
    <xf numFmtId="3" fontId="0" fillId="0" borderId="2" xfId="18" applyNumberFormat="1" applyFont="1" applyFill="1" applyBorder="1" applyAlignment="1" applyProtection="1">
      <alignment horizontal="right" vertical="center"/>
      <protection locked="0"/>
    </xf>
    <xf numFmtId="3" fontId="0" fillId="0" borderId="6" xfId="18" applyNumberFormat="1" applyFont="1" applyFill="1" applyBorder="1" applyAlignment="1" applyProtection="1">
      <alignment horizontal="right" vertical="center"/>
      <protection locked="0"/>
    </xf>
    <xf numFmtId="10" fontId="0" fillId="0" borderId="3" xfId="18" applyNumberFormat="1" applyFont="1" applyFill="1" applyBorder="1" applyAlignment="1" applyProtection="1">
      <alignment horizontal="right" vertical="center"/>
    </xf>
    <xf numFmtId="10" fontId="0" fillId="0" borderId="2" xfId="18" applyNumberFormat="1" applyFont="1" applyFill="1" applyBorder="1" applyAlignment="1" applyProtection="1">
      <alignment horizontal="right" vertical="center"/>
    </xf>
    <xf numFmtId="9" fontId="0" fillId="0" borderId="3" xfId="18" applyFont="1" applyFill="1" applyBorder="1" applyAlignment="1" applyProtection="1">
      <alignment horizontal="right" vertical="center"/>
    </xf>
    <xf numFmtId="10" fontId="9" fillId="0" borderId="3" xfId="18" applyNumberFormat="1" applyFont="1" applyFill="1" applyBorder="1" applyAlignment="1" applyProtection="1">
      <alignment horizontal="right" vertical="center"/>
    </xf>
    <xf numFmtId="0" fontId="12" fillId="0" borderId="0" xfId="0" applyFont="1" applyAlignment="1" applyProtection="1">
      <alignment horizontal="right" vertical="center"/>
      <protection locked="0"/>
    </xf>
    <xf numFmtId="0" fontId="12" fillId="0" borderId="0" xfId="0" applyFont="1" applyAlignment="1" applyProtection="1">
      <alignment horizontal="right"/>
      <protection locked="0"/>
    </xf>
    <xf numFmtId="43" fontId="9" fillId="0" borderId="2" xfId="17" applyFont="1" applyFill="1" applyBorder="1" applyAlignment="1" applyProtection="1">
      <alignment horizontal="right" vertical="center"/>
    </xf>
    <xf numFmtId="43" fontId="9" fillId="0" borderId="2" xfId="17" applyFont="1" applyFill="1" applyBorder="1" applyAlignment="1" applyProtection="1">
      <alignment horizontal="right" vertical="center" wrapText="1"/>
      <protection locked="0"/>
    </xf>
    <xf numFmtId="165" fontId="9" fillId="0" borderId="2" xfId="17" applyNumberFormat="1" applyFont="1" applyFill="1" applyBorder="1" applyAlignment="1" applyProtection="1">
      <alignment horizontal="right" vertical="center" wrapText="1"/>
      <protection locked="0"/>
    </xf>
    <xf numFmtId="43" fontId="0" fillId="0" borderId="2" xfId="17" applyFont="1" applyFill="1" applyBorder="1" applyAlignment="1" applyProtection="1">
      <alignment horizontal="right" vertical="center" wrapText="1"/>
      <protection locked="0"/>
    </xf>
    <xf numFmtId="43" fontId="0" fillId="0" borderId="3" xfId="17" applyFont="1" applyFill="1" applyBorder="1" applyAlignment="1" applyProtection="1">
      <alignment horizontal="right" vertical="center"/>
      <protection locked="0"/>
    </xf>
    <xf numFmtId="10" fontId="7" fillId="0" borderId="3" xfId="18" applyNumberFormat="1" applyFont="1" applyFill="1" applyBorder="1" applyAlignment="1" applyProtection="1">
      <alignment horizontal="right" vertical="center"/>
    </xf>
    <xf numFmtId="1" fontId="0" fillId="0" borderId="3" xfId="18" applyNumberFormat="1" applyFont="1" applyFill="1" applyBorder="1" applyAlignment="1" applyProtection="1">
      <alignment horizontal="right" vertical="center"/>
      <protection locked="0"/>
    </xf>
    <xf numFmtId="1" fontId="0" fillId="0" borderId="3" xfId="18" applyNumberFormat="1" applyFont="1" applyFill="1" applyBorder="1" applyAlignment="1" applyProtection="1">
      <alignment horizontal="right" vertical="center" wrapText="1"/>
      <protection locked="0"/>
    </xf>
    <xf numFmtId="3" fontId="0" fillId="0" borderId="3" xfId="18" applyNumberFormat="1" applyFont="1" applyFill="1" applyBorder="1" applyAlignment="1" applyProtection="1">
      <alignment horizontal="right" vertical="center" wrapText="1"/>
      <protection locked="0"/>
    </xf>
    <xf numFmtId="43" fontId="0" fillId="0" borderId="2" xfId="17" applyFont="1" applyFill="1" applyBorder="1" applyAlignment="1" applyProtection="1">
      <alignment horizontal="right" vertical="center"/>
    </xf>
    <xf numFmtId="3" fontId="0" fillId="0" borderId="3" xfId="18" applyNumberFormat="1" applyFont="1" applyFill="1" applyBorder="1" applyAlignment="1" applyProtection="1">
      <alignment horizontal="right" vertical="center"/>
      <protection locked="0"/>
    </xf>
    <xf numFmtId="3" fontId="0" fillId="0" borderId="6" xfId="18" applyNumberFormat="1" applyFont="1" applyFill="1" applyBorder="1" applyAlignment="1" applyProtection="1">
      <alignment horizontal="right" vertical="center"/>
    </xf>
    <xf numFmtId="3" fontId="0" fillId="0" borderId="6" xfId="18" applyNumberFormat="1" applyFont="1" applyFill="1" applyBorder="1" applyAlignment="1" applyProtection="1">
      <alignment horizontal="right" vertical="center" indent="1"/>
      <protection locked="0"/>
    </xf>
    <xf numFmtId="4" fontId="9" fillId="0" borderId="2" xfId="18" applyNumberFormat="1" applyFont="1" applyFill="1" applyBorder="1" applyAlignment="1" applyProtection="1">
      <alignment horizontal="right" vertical="center" wrapText="1"/>
      <protection locked="0"/>
    </xf>
    <xf numFmtId="165" fontId="0" fillId="0" borderId="3" xfId="17" applyNumberFormat="1" applyFont="1" applyFill="1" applyBorder="1" applyAlignment="1" applyProtection="1">
      <alignment horizontal="right" vertical="center"/>
      <protection locked="0"/>
    </xf>
    <xf numFmtId="43" fontId="7" fillId="0" borderId="3" xfId="18" applyNumberFormat="1" applyFont="1" applyFill="1" applyBorder="1" applyAlignment="1" applyProtection="1">
      <alignment horizontal="right" vertical="center"/>
      <protection locked="0"/>
    </xf>
    <xf numFmtId="3" fontId="0" fillId="0" borderId="6" xfId="18" applyNumberFormat="1" applyFont="1" applyFill="1" applyBorder="1" applyAlignment="1" applyProtection="1">
      <alignment vertical="center"/>
      <protection locked="0"/>
    </xf>
    <xf numFmtId="9" fontId="7" fillId="0" borderId="3" xfId="18" applyFont="1" applyFill="1" applyBorder="1" applyAlignment="1" applyProtection="1">
      <alignment horizontal="right" vertical="center"/>
      <protection locked="0"/>
    </xf>
    <xf numFmtId="9" fontId="0" fillId="0" borderId="3" xfId="18" applyFont="1" applyFill="1" applyBorder="1" applyAlignment="1" applyProtection="1">
      <alignment horizontal="right" vertical="center"/>
      <protection locked="0"/>
    </xf>
    <xf numFmtId="9" fontId="9" fillId="0" borderId="3" xfId="18" applyFont="1" applyFill="1" applyBorder="1" applyAlignment="1" applyProtection="1">
      <alignment horizontal="right" vertical="center"/>
      <protection locked="0"/>
    </xf>
    <xf numFmtId="3" fontId="0" fillId="0" borderId="2" xfId="17" applyNumberFormat="1" applyFont="1" applyFill="1" applyBorder="1" applyAlignment="1" applyProtection="1">
      <alignment horizontal="right" vertical="center" wrapText="1"/>
      <protection locked="0"/>
    </xf>
    <xf numFmtId="3" fontId="0" fillId="0" borderId="6" xfId="17" applyNumberFormat="1" applyFont="1" applyFill="1" applyBorder="1" applyAlignment="1" applyProtection="1">
      <alignment horizontal="right" vertical="center" wrapText="1"/>
      <protection locked="0"/>
    </xf>
    <xf numFmtId="9" fontId="0" fillId="0" borderId="6" xfId="18" applyFont="1" applyFill="1" applyBorder="1" applyAlignment="1" applyProtection="1">
      <alignment vertical="center"/>
      <protection locked="0"/>
    </xf>
    <xf numFmtId="9" fontId="0" fillId="0" borderId="6" xfId="18" applyFont="1" applyFill="1" applyBorder="1" applyAlignment="1" applyProtection="1">
      <alignment vertical="center"/>
    </xf>
    <xf numFmtId="165" fontId="9" fillId="0" borderId="6" xfId="17" applyNumberFormat="1" applyFont="1" applyFill="1" applyBorder="1" applyAlignment="1" applyProtection="1">
      <alignment horizontal="right" vertical="center" wrapText="1"/>
      <protection locked="0"/>
    </xf>
    <xf numFmtId="0" fontId="1" fillId="0" borderId="9" xfId="0" applyFont="1" applyBorder="1" applyAlignment="1" applyProtection="1">
      <alignment horizontal="center"/>
      <protection locked="0"/>
    </xf>
    <xf numFmtId="3" fontId="9" fillId="0" borderId="6" xfId="18" applyNumberFormat="1" applyFont="1" applyFill="1" applyBorder="1" applyAlignment="1" applyProtection="1">
      <alignment vertical="center"/>
      <protection locked="0"/>
    </xf>
    <xf numFmtId="165" fontId="9" fillId="0" borderId="2" xfId="17" applyNumberFormat="1" applyFont="1" applyFill="1" applyBorder="1" applyAlignment="1" applyProtection="1">
      <alignment vertical="center" wrapText="1"/>
      <protection locked="0"/>
    </xf>
    <xf numFmtId="3" fontId="0" fillId="0" borderId="2" xfId="0" applyNumberFormat="1" applyBorder="1" applyAlignment="1" applyProtection="1">
      <alignment horizontal="right" vertical="center" wrapText="1"/>
      <protection locked="0"/>
    </xf>
    <xf numFmtId="0" fontId="0" fillId="0" borderId="2" xfId="0" applyBorder="1" applyAlignment="1">
      <alignment horizontal="left" vertical="center" wrapText="1"/>
    </xf>
    <xf numFmtId="0" fontId="11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7" fillId="0" borderId="3" xfId="18" applyNumberFormat="1" applyFont="1" applyFill="1" applyBorder="1" applyAlignment="1" applyProtection="1">
      <alignment horizontal="right" vertical="center"/>
      <protection locked="0"/>
    </xf>
    <xf numFmtId="0" fontId="0" fillId="0" borderId="2" xfId="0" quotePrefix="1" applyBorder="1" applyAlignment="1" applyProtection="1">
      <alignment horizontal="center" vertical="center"/>
      <protection locked="0"/>
    </xf>
    <xf numFmtId="0" fontId="9" fillId="0" borderId="2" xfId="0" applyFont="1" applyBorder="1" applyAlignment="1">
      <alignment horizontal="center" vertical="center" wrapText="1"/>
    </xf>
    <xf numFmtId="10" fontId="0" fillId="0" borderId="3" xfId="0" applyNumberFormat="1" applyBorder="1" applyAlignment="1">
      <alignment horizontal="right" vertical="center"/>
    </xf>
    <xf numFmtId="0" fontId="0" fillId="0" borderId="2" xfId="0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left" vertical="center" wrapText="1"/>
      <protection locked="0"/>
    </xf>
    <xf numFmtId="0" fontId="0" fillId="0" borderId="2" xfId="0" applyBorder="1" applyAlignment="1" applyProtection="1">
      <alignment horizontal="justify" vertical="center" wrapText="1"/>
      <protection locked="0"/>
    </xf>
    <xf numFmtId="4" fontId="0" fillId="0" borderId="3" xfId="0" applyNumberFormat="1" applyBorder="1" applyAlignment="1" applyProtection="1">
      <alignment horizontal="right" vertical="center"/>
      <protection locked="0"/>
    </xf>
    <xf numFmtId="4" fontId="0" fillId="0" borderId="3" xfId="0" applyNumberFormat="1" applyBorder="1" applyAlignment="1" applyProtection="1">
      <alignment horizontal="right" vertical="center" indent="1"/>
      <protection locked="0"/>
    </xf>
    <xf numFmtId="0" fontId="7" fillId="0" borderId="3" xfId="0" applyFont="1" applyBorder="1" applyAlignment="1" applyProtection="1">
      <alignment horizontal="right" vertical="center"/>
      <protection locked="0"/>
    </xf>
    <xf numFmtId="1" fontId="9" fillId="0" borderId="3" xfId="0" applyNumberFormat="1" applyFont="1" applyBorder="1" applyAlignment="1">
      <alignment horizontal="right" vertical="center"/>
    </xf>
    <xf numFmtId="3" fontId="0" fillId="0" borderId="3" xfId="17" applyNumberFormat="1" applyFont="1" applyFill="1" applyBorder="1" applyAlignment="1" applyProtection="1">
      <alignment horizontal="right" vertical="center"/>
      <protection locked="0"/>
    </xf>
    <xf numFmtId="4" fontId="0" fillId="0" borderId="2" xfId="0" applyNumberFormat="1" applyBorder="1" applyAlignment="1" applyProtection="1">
      <alignment horizontal="right" vertical="center" wrapText="1"/>
      <protection locked="0"/>
    </xf>
    <xf numFmtId="3" fontId="7" fillId="0" borderId="3" xfId="0" applyNumberFormat="1" applyFont="1" applyBorder="1" applyAlignment="1" applyProtection="1">
      <alignment horizontal="right" vertical="center"/>
      <protection locked="0"/>
    </xf>
    <xf numFmtId="10" fontId="7" fillId="0" borderId="2" xfId="0" quotePrefix="1" applyNumberFormat="1" applyFont="1" applyBorder="1" applyAlignment="1" applyProtection="1">
      <alignment horizontal="right" vertical="center"/>
      <protection locked="0"/>
    </xf>
    <xf numFmtId="10" fontId="7" fillId="0" borderId="3" xfId="0" applyNumberFormat="1" applyFont="1" applyBorder="1" applyAlignment="1" applyProtection="1">
      <alignment horizontal="right" vertical="center"/>
      <protection locked="0"/>
    </xf>
    <xf numFmtId="43" fontId="0" fillId="0" borderId="6" xfId="18" applyNumberFormat="1" applyFont="1" applyFill="1" applyBorder="1" applyAlignment="1" applyProtection="1">
      <alignment horizontal="right" vertical="center"/>
      <protection locked="0"/>
    </xf>
    <xf numFmtId="0" fontId="15" fillId="0" borderId="2" xfId="0" applyFont="1" applyBorder="1" applyAlignment="1">
      <alignment vertical="center" wrapText="1"/>
    </xf>
    <xf numFmtId="0" fontId="15" fillId="0" borderId="2" xfId="0" applyFont="1" applyBorder="1" applyAlignment="1">
      <alignment horizontal="center" vertical="center" wrapText="1"/>
    </xf>
    <xf numFmtId="0" fontId="0" fillId="0" borderId="0" xfId="0" applyAlignment="1" applyProtection="1">
      <alignment horizontal="center" wrapText="1"/>
      <protection locked="0"/>
    </xf>
    <xf numFmtId="0" fontId="0" fillId="0" borderId="6" xfId="0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horizontal="left" vertical="center" wrapText="1"/>
      <protection locked="0"/>
    </xf>
    <xf numFmtId="0" fontId="9" fillId="0" borderId="2" xfId="0" applyFont="1" applyBorder="1" applyAlignment="1" applyProtection="1">
      <alignment horizontal="justify" vertical="center" wrapText="1"/>
      <protection locked="0"/>
    </xf>
    <xf numFmtId="0" fontId="13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3" fontId="9" fillId="0" borderId="2" xfId="0" applyNumberFormat="1" applyFont="1" applyBorder="1" applyAlignment="1" applyProtection="1">
      <alignment vertical="center" wrapText="1"/>
      <protection locked="0"/>
    </xf>
    <xf numFmtId="0" fontId="16" fillId="0" borderId="0" xfId="0" applyFont="1"/>
    <xf numFmtId="0" fontId="9" fillId="0" borderId="0" xfId="0" applyFont="1" applyAlignment="1">
      <alignment horizontal="center"/>
    </xf>
    <xf numFmtId="0" fontId="0" fillId="0" borderId="0" xfId="0" applyAlignment="1" applyProtection="1">
      <alignment horizontal="right" vertical="center"/>
      <protection locked="0"/>
    </xf>
    <xf numFmtId="9" fontId="7" fillId="0" borderId="3" xfId="0" applyNumberFormat="1" applyFont="1" applyBorder="1" applyAlignment="1" applyProtection="1">
      <alignment horizontal="right" vertical="center"/>
      <protection locked="0"/>
    </xf>
    <xf numFmtId="0" fontId="13" fillId="0" borderId="6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9" fillId="0" borderId="6" xfId="0" applyFont="1" applyBorder="1" applyAlignment="1" applyProtection="1">
      <alignment horizontal="left" vertical="center" wrapText="1"/>
      <protection locked="0"/>
    </xf>
    <xf numFmtId="0" fontId="9" fillId="0" borderId="8" xfId="0" applyFont="1" applyBorder="1" applyAlignment="1" applyProtection="1">
      <alignment horizontal="left" vertical="center" wrapText="1"/>
      <protection locked="0"/>
    </xf>
    <xf numFmtId="0" fontId="9" fillId="0" borderId="6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6" xfId="0" applyFont="1" applyBorder="1" applyAlignment="1" applyProtection="1">
      <alignment horizontal="center" vertical="center"/>
      <protection locked="0"/>
    </xf>
    <xf numFmtId="0" fontId="9" fillId="0" borderId="8" xfId="0" applyFont="1" applyBorder="1" applyAlignment="1" applyProtection="1">
      <alignment horizontal="center" vertical="center"/>
      <protection locked="0"/>
    </xf>
    <xf numFmtId="0" fontId="14" fillId="0" borderId="6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2" fillId="6" borderId="4" xfId="8" applyFont="1" applyFill="1" applyBorder="1" applyAlignment="1" applyProtection="1">
      <alignment horizontal="center" vertical="center" wrapText="1"/>
      <protection locked="0"/>
    </xf>
    <xf numFmtId="0" fontId="12" fillId="6" borderId="5" xfId="8" applyFont="1" applyFill="1" applyBorder="1" applyAlignment="1" applyProtection="1">
      <alignment horizontal="center" vertical="center" wrapText="1"/>
      <protection locked="0"/>
    </xf>
    <xf numFmtId="0" fontId="12" fillId="6" borderId="3" xfId="8" applyFont="1" applyFill="1" applyBorder="1" applyAlignment="1" applyProtection="1">
      <alignment horizontal="center" vertical="center" wrapText="1"/>
      <protection locked="0"/>
    </xf>
    <xf numFmtId="0" fontId="3" fillId="3" borderId="4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4" borderId="4" xfId="8" applyFont="1" applyFill="1" applyBorder="1" applyAlignment="1" applyProtection="1">
      <alignment horizontal="center" vertical="center" wrapText="1"/>
      <protection locked="0"/>
    </xf>
    <xf numFmtId="0" fontId="3" fillId="4" borderId="5" xfId="8" applyFont="1" applyFill="1" applyBorder="1" applyAlignment="1" applyProtection="1">
      <alignment horizontal="center" vertical="center" wrapText="1"/>
      <protection locked="0"/>
    </xf>
    <xf numFmtId="0" fontId="3" fillId="4" borderId="3" xfId="8" applyFont="1" applyFill="1" applyBorder="1" applyAlignment="1" applyProtection="1">
      <alignment horizontal="center" vertical="center" wrapText="1"/>
      <protection locked="0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wrapText="1"/>
    </xf>
    <xf numFmtId="0" fontId="3" fillId="5" borderId="5" xfId="0" applyFont="1" applyFill="1" applyBorder="1" applyAlignment="1">
      <alignment horizontal="center" wrapText="1"/>
    </xf>
    <xf numFmtId="0" fontId="3" fillId="5" borderId="3" xfId="0" applyFont="1" applyFill="1" applyBorder="1" applyAlignment="1">
      <alignment horizontal="center" wrapText="1"/>
    </xf>
    <xf numFmtId="0" fontId="3" fillId="7" borderId="4" xfId="16" applyFont="1" applyFill="1" applyBorder="1" applyAlignment="1">
      <alignment horizontal="center" vertical="center" wrapText="1"/>
    </xf>
    <xf numFmtId="0" fontId="3" fillId="7" borderId="5" xfId="16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 wrapText="1"/>
      <protection locked="0"/>
    </xf>
    <xf numFmtId="0" fontId="0" fillId="0" borderId="8" xfId="0" applyBorder="1" applyAlignment="1" applyProtection="1">
      <alignment horizontal="center" vertical="center" wrapText="1"/>
      <protection locked="0"/>
    </xf>
    <xf numFmtId="0" fontId="0" fillId="0" borderId="6" xfId="0" applyBorder="1" applyAlignment="1" applyProtection="1">
      <alignment horizontal="left" vertical="center" wrapText="1"/>
      <protection locked="0"/>
    </xf>
    <xf numFmtId="0" fontId="0" fillId="0" borderId="8" xfId="0" applyBorder="1" applyAlignment="1" applyProtection="1">
      <alignment horizontal="left" vertical="center" wrapText="1"/>
      <protection locked="0"/>
    </xf>
    <xf numFmtId="43" fontId="6" fillId="0" borderId="6" xfId="17" applyFont="1" applyFill="1" applyBorder="1" applyAlignment="1" applyProtection="1">
      <alignment horizontal="center" vertical="center"/>
      <protection locked="0"/>
    </xf>
    <xf numFmtId="43" fontId="6" fillId="0" borderId="8" xfId="17" applyFont="1" applyFill="1" applyBorder="1" applyAlignment="1" applyProtection="1">
      <alignment horizontal="center" vertical="center"/>
      <protection locked="0"/>
    </xf>
    <xf numFmtId="0" fontId="10" fillId="0" borderId="6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 wrapText="1"/>
      <protection locked="0"/>
    </xf>
    <xf numFmtId="0" fontId="0" fillId="0" borderId="7" xfId="0" applyBorder="1" applyAlignment="1" applyProtection="1">
      <alignment horizontal="left" vertical="center" wrapText="1"/>
      <protection locked="0"/>
    </xf>
    <xf numFmtId="0" fontId="10" fillId="0" borderId="7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left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9" fontId="0" fillId="0" borderId="6" xfId="18" applyFont="1" applyFill="1" applyBorder="1" applyAlignment="1" applyProtection="1">
      <alignment horizontal="right" vertical="center"/>
      <protection locked="0"/>
    </xf>
    <xf numFmtId="9" fontId="0" fillId="0" borderId="8" xfId="18" applyFont="1" applyFill="1" applyBorder="1" applyAlignment="1" applyProtection="1">
      <alignment horizontal="right" vertical="center"/>
      <protection locked="0"/>
    </xf>
    <xf numFmtId="9" fontId="0" fillId="0" borderId="6" xfId="18" applyFont="1" applyFill="1" applyBorder="1" applyAlignment="1" applyProtection="1">
      <alignment horizontal="right" vertical="center"/>
    </xf>
    <xf numFmtId="9" fontId="0" fillId="0" borderId="8" xfId="18" applyFont="1" applyFill="1" applyBorder="1" applyAlignment="1" applyProtection="1">
      <alignment horizontal="right" vertical="center"/>
    </xf>
    <xf numFmtId="3" fontId="0" fillId="0" borderId="6" xfId="18" applyNumberFormat="1" applyFont="1" applyFill="1" applyBorder="1" applyAlignment="1" applyProtection="1">
      <alignment horizontal="right" vertical="center"/>
      <protection locked="0"/>
    </xf>
    <xf numFmtId="3" fontId="0" fillId="0" borderId="8" xfId="18" applyNumberFormat="1" applyFont="1" applyFill="1" applyBorder="1" applyAlignment="1" applyProtection="1">
      <alignment horizontal="right" vertical="center"/>
      <protection locked="0"/>
    </xf>
    <xf numFmtId="0" fontId="0" fillId="0" borderId="6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43" fontId="0" fillId="0" borderId="6" xfId="17" applyFont="1" applyFill="1" applyBorder="1" applyAlignment="1" applyProtection="1">
      <alignment horizontal="center" vertical="center"/>
      <protection locked="0"/>
    </xf>
    <xf numFmtId="43" fontId="0" fillId="0" borderId="8" xfId="17" applyFont="1" applyFill="1" applyBorder="1" applyAlignment="1" applyProtection="1">
      <alignment horizontal="center" vertical="center"/>
      <protection locked="0"/>
    </xf>
    <xf numFmtId="0" fontId="1" fillId="0" borderId="0" xfId="0" applyFont="1" applyBorder="1" applyAlignment="1" applyProtection="1">
      <alignment horizontal="left"/>
      <protection locked="0"/>
    </xf>
    <xf numFmtId="0" fontId="9" fillId="0" borderId="0" xfId="0" applyFont="1" applyBorder="1" applyAlignment="1">
      <alignment horizontal="center"/>
    </xf>
    <xf numFmtId="0" fontId="9" fillId="0" borderId="0" xfId="0" applyFont="1" applyBorder="1" applyAlignment="1" applyProtection="1">
      <alignment horizontal="right"/>
      <protection locked="0"/>
    </xf>
    <xf numFmtId="0" fontId="1" fillId="0" borderId="0" xfId="0" applyFont="1" applyBorder="1" applyAlignment="1" applyProtection="1">
      <alignment horizontal="center"/>
      <protection locked="0"/>
    </xf>
    <xf numFmtId="0" fontId="12" fillId="0" borderId="0" xfId="0" applyFont="1" applyBorder="1" applyAlignment="1" applyProtection="1">
      <alignment horizontal="right"/>
      <protection locked="0"/>
    </xf>
    <xf numFmtId="0" fontId="9" fillId="0" borderId="0" xfId="0" applyFont="1" applyBorder="1" applyAlignment="1" applyProtection="1">
      <alignment horizontal="right" wrapText="1"/>
      <protection locked="0"/>
    </xf>
    <xf numFmtId="0" fontId="9" fillId="0" borderId="0" xfId="0" applyFont="1" applyBorder="1" applyAlignment="1">
      <alignment horizontal="center" wrapText="1"/>
    </xf>
    <xf numFmtId="0" fontId="16" fillId="0" borderId="0" xfId="0" applyFont="1" applyBorder="1"/>
  </cellXfs>
  <cellStyles count="19">
    <cellStyle name="Euro" xfId="1"/>
    <cellStyle name="Millares" xfId="17" builtinId="3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_141008Reportes Cuadros Institucionales-sectorialesADV" xfId="16"/>
    <cellStyle name="Porcentaje" xfId="18" builtinId="5"/>
  </cellStyles>
  <dxfs count="0"/>
  <tableStyles count="0" defaultTableStyle="TableStyleMedium2" defaultPivotStyle="PivotStyleLight16"/>
  <colors>
    <mruColors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Administracion%20y%20Finanzas\Presupuestos\2023\01%20Presupuesto%202023%201ra%20Mod\01%20Presupuesto%20de%20Egresos%202023%201ra%20Mo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IR_2023"/>
      <sheetName val="ANALITICO_ 2023"/>
      <sheetName val="Global 2023"/>
      <sheetName val="EGRESOS"/>
      <sheetName val="RESUMEN "/>
      <sheetName val="INGRESOS"/>
    </sheetNames>
    <sheetDataSet>
      <sheetData sheetId="0"/>
      <sheetData sheetId="1">
        <row r="3">
          <cell r="V3" t="str">
            <v>CW</v>
          </cell>
          <cell r="W3" t="str">
            <v>CZ</v>
          </cell>
          <cell r="X3" t="str">
            <v>DC</v>
          </cell>
          <cell r="Y3" t="str">
            <v>DF</v>
          </cell>
        </row>
        <row r="6">
          <cell r="F6" t="str">
            <v>ACTIVIDAD</v>
          </cell>
          <cell r="G6" t="str">
            <v>CODIGO</v>
          </cell>
          <cell r="N6" t="str">
            <v>DESCRIPCION</v>
          </cell>
          <cell r="O6" t="str">
            <v>PRESUPUESTO AUTORIZADO 2023</v>
          </cell>
          <cell r="P6" t="str">
            <v>MOVIMIENTOS INTERNOS</v>
          </cell>
          <cell r="R6" t="str">
            <v>MOVIMIENTOS LIQUIDOS</v>
          </cell>
          <cell r="T6" t="str">
            <v>PRESUPUESTO DE EGRESOS 2023 1RA MOD</v>
          </cell>
          <cell r="V6" t="str">
            <v>COMPROMETIDO</v>
          </cell>
          <cell r="W6" t="str">
            <v>DEVENGADO</v>
          </cell>
          <cell r="X6" t="str">
            <v>EJERCIDO</v>
          </cell>
          <cell r="Y6" t="str">
            <v>PAGADO</v>
          </cell>
          <cell r="Z6" t="str">
            <v>POR EJERCER</v>
          </cell>
        </row>
        <row r="7">
          <cell r="G7" t="str">
            <v>C.F.F</v>
          </cell>
          <cell r="H7" t="str">
            <v>C.F.G</v>
          </cell>
          <cell r="I7" t="str">
            <v>C.A</v>
          </cell>
          <cell r="J7" t="str">
            <v>C.P</v>
          </cell>
          <cell r="K7" t="str">
            <v>GER</v>
          </cell>
          <cell r="L7" t="str">
            <v>UA</v>
          </cell>
          <cell r="M7" t="str">
            <v>COG</v>
          </cell>
          <cell r="P7" t="str">
            <v>AUMENTO</v>
          </cell>
          <cell r="Q7" t="str">
            <v>DISMINUCION</v>
          </cell>
          <cell r="R7" t="str">
            <v>AUMENTO</v>
          </cell>
          <cell r="S7" t="str">
            <v>DISMINUCION</v>
          </cell>
        </row>
        <row r="10">
          <cell r="O10">
            <v>567427950.13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567427950.13</v>
          </cell>
          <cell r="V10">
            <v>180806970.44999999</v>
          </cell>
          <cell r="W10">
            <v>60556404.659999996</v>
          </cell>
          <cell r="X10">
            <v>48255944.849999994</v>
          </cell>
          <cell r="Y10">
            <v>48255944.849999994</v>
          </cell>
          <cell r="Z10">
            <v>12300459.810000002</v>
          </cell>
        </row>
        <row r="14">
          <cell r="F14" t="str">
            <v>Servicio público de agua potable eficiente y promoción de consumo de agua tratada, apegados al aprovechamiento sustentable de los recursos hídricos.</v>
          </cell>
          <cell r="O14">
            <v>163500265.71000001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163500265.71000001</v>
          </cell>
          <cell r="V14">
            <v>42902275.079999991</v>
          </cell>
          <cell r="W14">
            <v>25654074.669999998</v>
          </cell>
          <cell r="X14">
            <v>22856984.210000001</v>
          </cell>
          <cell r="Y14">
            <v>22856984.210000001</v>
          </cell>
          <cell r="Z14">
            <v>2797090.46</v>
          </cell>
        </row>
        <row r="16">
          <cell r="F16" t="str">
            <v>C1A1</v>
          </cell>
          <cell r="G16" t="str">
            <v>Servicio público de agua potable eficiente y promoción de consumo de agua tratada, apegados al aprovechamiento sustentable de los recursos hídricos.</v>
          </cell>
          <cell r="O16">
            <v>16135200.649999997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16135200.649999997</v>
          </cell>
          <cell r="V16">
            <v>11977394.049999999</v>
          </cell>
          <cell r="W16">
            <v>2009519.8200000003</v>
          </cell>
          <cell r="X16">
            <v>1960233.6600000001</v>
          </cell>
          <cell r="Y16">
            <v>1960233.6600000001</v>
          </cell>
          <cell r="Z16">
            <v>49286.160000000033</v>
          </cell>
        </row>
        <row r="18">
          <cell r="G18">
            <v>1400323</v>
          </cell>
          <cell r="H18" t="str">
            <v>2.2.3</v>
          </cell>
          <cell r="I18" t="str">
            <v>E</v>
          </cell>
          <cell r="J18">
            <v>31120</v>
          </cell>
          <cell r="K18" t="str">
            <v>GO120</v>
          </cell>
          <cell r="L18" t="str">
            <v>OD90</v>
          </cell>
          <cell r="M18">
            <v>1131</v>
          </cell>
          <cell r="N18" t="str">
            <v>SUELDOS BASE</v>
          </cell>
          <cell r="O18">
            <v>6652351.6100000003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6652351.6100000003</v>
          </cell>
          <cell r="V18">
            <v>6652351.6100000003</v>
          </cell>
          <cell r="W18">
            <v>881892.76</v>
          </cell>
          <cell r="X18">
            <v>881892.76</v>
          </cell>
          <cell r="Y18">
            <v>881892.76</v>
          </cell>
          <cell r="Z18">
            <v>0</v>
          </cell>
        </row>
        <row r="19">
          <cell r="G19">
            <v>1400323</v>
          </cell>
          <cell r="H19" t="str">
            <v>2.2.3</v>
          </cell>
          <cell r="I19" t="str">
            <v>E</v>
          </cell>
          <cell r="J19">
            <v>31120</v>
          </cell>
          <cell r="K19" t="str">
            <v>GO120</v>
          </cell>
          <cell r="L19" t="str">
            <v>OD90</v>
          </cell>
          <cell r="M19">
            <v>1132</v>
          </cell>
          <cell r="N19" t="str">
            <v>SUELDOS DE CONFIANZA</v>
          </cell>
          <cell r="O19">
            <v>1314626.3500000001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1314626.3500000001</v>
          </cell>
          <cell r="V19">
            <v>1314626.3500000001</v>
          </cell>
          <cell r="W19">
            <v>151057.16</v>
          </cell>
          <cell r="X19">
            <v>151057.16</v>
          </cell>
          <cell r="Y19">
            <v>151057.16</v>
          </cell>
          <cell r="Z19">
            <v>0</v>
          </cell>
        </row>
        <row r="20">
          <cell r="G20">
            <v>1400323</v>
          </cell>
          <cell r="H20" t="str">
            <v>2.2.3</v>
          </cell>
          <cell r="I20" t="str">
            <v>E</v>
          </cell>
          <cell r="J20">
            <v>31120</v>
          </cell>
          <cell r="K20" t="str">
            <v>GO120</v>
          </cell>
          <cell r="L20" t="str">
            <v>OD90</v>
          </cell>
          <cell r="M20">
            <v>1321</v>
          </cell>
          <cell r="N20" t="str">
            <v>PRIMA VACACIONAL</v>
          </cell>
          <cell r="O20">
            <v>218273.5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218273.5</v>
          </cell>
          <cell r="V20">
            <v>218273.5</v>
          </cell>
          <cell r="W20">
            <v>271.20999999999998</v>
          </cell>
          <cell r="X20">
            <v>271.20999999999998</v>
          </cell>
          <cell r="Y20">
            <v>271.20999999999998</v>
          </cell>
          <cell r="Z20">
            <v>0</v>
          </cell>
        </row>
        <row r="21">
          <cell r="G21">
            <v>1400323</v>
          </cell>
          <cell r="H21" t="str">
            <v>2.2.3</v>
          </cell>
          <cell r="I21" t="str">
            <v>E</v>
          </cell>
          <cell r="J21">
            <v>31120</v>
          </cell>
          <cell r="K21" t="str">
            <v>GO120</v>
          </cell>
          <cell r="L21" t="str">
            <v>OD90</v>
          </cell>
          <cell r="M21">
            <v>1323</v>
          </cell>
          <cell r="N21" t="str">
            <v>GRATIFICACIÓN DE FIN DE AÑO</v>
          </cell>
          <cell r="O21">
            <v>916748.7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916748.7</v>
          </cell>
          <cell r="V21">
            <v>916748.7</v>
          </cell>
          <cell r="W21">
            <v>1142.1199999999999</v>
          </cell>
          <cell r="X21">
            <v>1142.1199999999999</v>
          </cell>
          <cell r="Y21">
            <v>1142.1199999999999</v>
          </cell>
          <cell r="Z21">
            <v>0</v>
          </cell>
        </row>
        <row r="22">
          <cell r="G22">
            <v>1400323</v>
          </cell>
          <cell r="H22" t="str">
            <v>2.2.3</v>
          </cell>
          <cell r="I22" t="str">
            <v>E</v>
          </cell>
          <cell r="J22">
            <v>31120</v>
          </cell>
          <cell r="K22" t="str">
            <v>GO120</v>
          </cell>
          <cell r="L22" t="str">
            <v>OD90</v>
          </cell>
          <cell r="M22">
            <v>1413</v>
          </cell>
          <cell r="N22" t="str">
            <v xml:space="preserve">APORTACIONES DE SEGURIDAD SOCIAL </v>
          </cell>
          <cell r="O22">
            <v>1269996.49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1269996.49</v>
          </cell>
          <cell r="V22">
            <v>1269996.49</v>
          </cell>
          <cell r="W22">
            <v>173375.69</v>
          </cell>
          <cell r="X22">
            <v>173375.69</v>
          </cell>
          <cell r="Y22">
            <v>173375.69</v>
          </cell>
          <cell r="Z22">
            <v>0</v>
          </cell>
        </row>
        <row r="23">
          <cell r="G23">
            <v>1400323</v>
          </cell>
          <cell r="H23" t="str">
            <v>2.2.3</v>
          </cell>
          <cell r="I23" t="str">
            <v>E</v>
          </cell>
          <cell r="J23">
            <v>31120</v>
          </cell>
          <cell r="K23" t="str">
            <v>GO120</v>
          </cell>
          <cell r="L23" t="str">
            <v>OD90</v>
          </cell>
          <cell r="M23">
            <v>1421</v>
          </cell>
          <cell r="N23" t="str">
            <v>APORTACIONES A FONDOS DE VIVIENDA</v>
          </cell>
          <cell r="O23">
            <v>428319.2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428319.2</v>
          </cell>
          <cell r="V23">
            <v>428319.2</v>
          </cell>
          <cell r="W23">
            <v>51398.3</v>
          </cell>
          <cell r="X23">
            <v>51398.3</v>
          </cell>
          <cell r="Y23">
            <v>51398.3</v>
          </cell>
          <cell r="Z23">
            <v>0</v>
          </cell>
        </row>
        <row r="24">
          <cell r="G24">
            <v>1400323</v>
          </cell>
          <cell r="H24" t="str">
            <v>2.2.3</v>
          </cell>
          <cell r="I24" t="str">
            <v>E</v>
          </cell>
          <cell r="J24">
            <v>31120</v>
          </cell>
          <cell r="K24" t="str">
            <v>GO120</v>
          </cell>
          <cell r="L24" t="str">
            <v>OD90</v>
          </cell>
          <cell r="M24">
            <v>1431</v>
          </cell>
          <cell r="N24" t="str">
            <v>APORTACIONES AL SISTEMA PARA EL RETIRO</v>
          </cell>
          <cell r="O24">
            <v>426980.52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426980.52</v>
          </cell>
          <cell r="V24">
            <v>426980.52</v>
          </cell>
          <cell r="W24">
            <v>52376.28</v>
          </cell>
          <cell r="X24">
            <v>52376.28</v>
          </cell>
          <cell r="Y24">
            <v>52376.28</v>
          </cell>
          <cell r="Z24">
            <v>0</v>
          </cell>
        </row>
        <row r="25">
          <cell r="G25">
            <v>1400323</v>
          </cell>
          <cell r="H25" t="str">
            <v>2.2.3</v>
          </cell>
          <cell r="I25" t="str">
            <v>E</v>
          </cell>
          <cell r="J25">
            <v>31120</v>
          </cell>
          <cell r="K25" t="str">
            <v>GO120</v>
          </cell>
          <cell r="L25" t="str">
            <v>OD90</v>
          </cell>
          <cell r="M25">
            <v>2212</v>
          </cell>
          <cell r="N25" t="str">
            <v>PRODUCTOS ALIMENTICIOS PARA EL PERSONAL EN LAS INSTALACIONES DE LAS DEPENDENCIAS Y ENTIDADES</v>
          </cell>
          <cell r="O25">
            <v>11592.72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11592.72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</row>
        <row r="26">
          <cell r="G26">
            <v>1400323</v>
          </cell>
          <cell r="H26" t="str">
            <v>2.2.3</v>
          </cell>
          <cell r="I26" t="str">
            <v>E</v>
          </cell>
          <cell r="J26">
            <v>31120</v>
          </cell>
          <cell r="K26" t="str">
            <v>GO120</v>
          </cell>
          <cell r="L26" t="str">
            <v>OD90</v>
          </cell>
          <cell r="M26">
            <v>2411</v>
          </cell>
          <cell r="N26" t="str">
            <v>MATERIALES DE CONSTRUCCIÓN MINERALES NO METÁLICOS</v>
          </cell>
          <cell r="O26">
            <v>177806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177806</v>
          </cell>
          <cell r="V26">
            <v>10393.6</v>
          </cell>
          <cell r="W26">
            <v>10393.6</v>
          </cell>
          <cell r="X26">
            <v>10393.6</v>
          </cell>
          <cell r="Y26">
            <v>10393.6</v>
          </cell>
          <cell r="Z26">
            <v>0</v>
          </cell>
        </row>
        <row r="27">
          <cell r="G27">
            <v>1400323</v>
          </cell>
          <cell r="H27" t="str">
            <v>2.2.3</v>
          </cell>
          <cell r="I27" t="str">
            <v>E</v>
          </cell>
          <cell r="J27">
            <v>31120</v>
          </cell>
          <cell r="K27" t="str">
            <v>GO120</v>
          </cell>
          <cell r="L27" t="str">
            <v>OD90</v>
          </cell>
          <cell r="M27">
            <v>2421</v>
          </cell>
          <cell r="N27" t="str">
            <v>MATERIALES DE CONSTRUCCIÓN DE CONCRETO</v>
          </cell>
          <cell r="O27">
            <v>244223.2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244223.2</v>
          </cell>
          <cell r="V27">
            <v>100922.56</v>
          </cell>
          <cell r="W27">
            <v>100922.56</v>
          </cell>
          <cell r="X27">
            <v>100922.56</v>
          </cell>
          <cell r="Y27">
            <v>100922.56</v>
          </cell>
          <cell r="Z27">
            <v>0</v>
          </cell>
        </row>
        <row r="28">
          <cell r="G28">
            <v>1400323</v>
          </cell>
          <cell r="H28" t="str">
            <v>2.2.3</v>
          </cell>
          <cell r="I28" t="str">
            <v>E</v>
          </cell>
          <cell r="J28">
            <v>31120</v>
          </cell>
          <cell r="K28" t="str">
            <v>GO120</v>
          </cell>
          <cell r="L28" t="str">
            <v>OD90</v>
          </cell>
          <cell r="M28">
            <v>2431</v>
          </cell>
          <cell r="N28" t="str">
            <v>MATERIALES DE CONSTRUCCIÓN DE CAL Y YESO</v>
          </cell>
          <cell r="O28">
            <v>2000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2000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</row>
        <row r="29">
          <cell r="G29">
            <v>1400323</v>
          </cell>
          <cell r="H29" t="str">
            <v>2.2.3</v>
          </cell>
          <cell r="I29" t="str">
            <v>E</v>
          </cell>
          <cell r="J29">
            <v>31120</v>
          </cell>
          <cell r="K29" t="str">
            <v>GO120</v>
          </cell>
          <cell r="L29" t="str">
            <v>OD90</v>
          </cell>
          <cell r="M29">
            <v>2441</v>
          </cell>
          <cell r="N29" t="str">
            <v>MATERIALES DE CONSTRUCCIÓN DE MADERA</v>
          </cell>
          <cell r="O29">
            <v>5000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5000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</row>
        <row r="30">
          <cell r="G30">
            <v>1400323</v>
          </cell>
          <cell r="H30" t="str">
            <v>2.2.3</v>
          </cell>
          <cell r="I30" t="str">
            <v>E</v>
          </cell>
          <cell r="J30">
            <v>31120</v>
          </cell>
          <cell r="K30" t="str">
            <v>GO120</v>
          </cell>
          <cell r="L30" t="str">
            <v>OD90</v>
          </cell>
          <cell r="M30">
            <v>2461</v>
          </cell>
          <cell r="N30" t="str">
            <v>MATERIAL ELÉCTRICO Y ELECTRÓNICO</v>
          </cell>
          <cell r="O30">
            <v>39000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39000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</row>
        <row r="31">
          <cell r="G31">
            <v>1400323</v>
          </cell>
          <cell r="H31" t="str">
            <v>2.2.3</v>
          </cell>
          <cell r="I31" t="str">
            <v>E</v>
          </cell>
          <cell r="J31">
            <v>31120</v>
          </cell>
          <cell r="K31" t="str">
            <v>GO120</v>
          </cell>
          <cell r="L31" t="str">
            <v>OD90</v>
          </cell>
          <cell r="M31">
            <v>2471</v>
          </cell>
          <cell r="N31" t="str">
            <v>ESTRUCTURAS Y MANUFACTURAS</v>
          </cell>
          <cell r="O31">
            <v>491643.29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491643.29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</row>
        <row r="32">
          <cell r="G32">
            <v>1400323</v>
          </cell>
          <cell r="H32" t="str">
            <v>2.2.3</v>
          </cell>
          <cell r="I32" t="str">
            <v>E</v>
          </cell>
          <cell r="J32">
            <v>31120</v>
          </cell>
          <cell r="K32" t="str">
            <v>GO120</v>
          </cell>
          <cell r="L32" t="str">
            <v>OD90</v>
          </cell>
          <cell r="M32">
            <v>2491</v>
          </cell>
          <cell r="N32" t="str">
            <v>MATERIALES DIVERSOS</v>
          </cell>
          <cell r="O32">
            <v>20000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20000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</row>
        <row r="33">
          <cell r="G33">
            <v>1400323</v>
          </cell>
          <cell r="H33" t="str">
            <v>2.2.3</v>
          </cell>
          <cell r="I33" t="str">
            <v>E</v>
          </cell>
          <cell r="J33">
            <v>31120</v>
          </cell>
          <cell r="K33" t="str">
            <v>GO120</v>
          </cell>
          <cell r="L33" t="str">
            <v>OD90</v>
          </cell>
          <cell r="M33">
            <v>2511</v>
          </cell>
          <cell r="N33" t="str">
            <v>SUSTANCIAS QUÍMICAS</v>
          </cell>
          <cell r="O33">
            <v>270000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270000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</row>
        <row r="34">
          <cell r="G34">
            <v>1400323</v>
          </cell>
          <cell r="H34" t="str">
            <v>2.2.3</v>
          </cell>
          <cell r="I34" t="str">
            <v>E</v>
          </cell>
          <cell r="J34">
            <v>31120</v>
          </cell>
          <cell r="K34" t="str">
            <v>GO120</v>
          </cell>
          <cell r="L34" t="str">
            <v>OD90</v>
          </cell>
          <cell r="M34">
            <v>2561</v>
          </cell>
          <cell r="N34" t="str">
            <v>FIBRAS SINTÉTICAS, HULES, PLÁSTICOS Y DERIVADOS</v>
          </cell>
          <cell r="O34">
            <v>662905.65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662905.65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</row>
        <row r="35">
          <cell r="G35">
            <v>1400323</v>
          </cell>
          <cell r="H35" t="str">
            <v>2.2.3</v>
          </cell>
          <cell r="I35" t="str">
            <v>E</v>
          </cell>
          <cell r="J35">
            <v>31120</v>
          </cell>
          <cell r="K35" t="str">
            <v>GO120</v>
          </cell>
          <cell r="L35" t="str">
            <v>OD90</v>
          </cell>
          <cell r="M35">
            <v>2591</v>
          </cell>
          <cell r="N35" t="str">
            <v>OTROS PRODUCTOS QUIMICOS</v>
          </cell>
          <cell r="O35">
            <v>60000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60000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</row>
        <row r="36">
          <cell r="G36">
            <v>1400323</v>
          </cell>
          <cell r="H36" t="str">
            <v>2.2.3</v>
          </cell>
          <cell r="I36" t="str">
            <v>E</v>
          </cell>
          <cell r="J36">
            <v>31120</v>
          </cell>
          <cell r="K36" t="str">
            <v>GO120</v>
          </cell>
          <cell r="L36" t="str">
            <v>OD90</v>
          </cell>
          <cell r="M36">
            <v>2612</v>
          </cell>
          <cell r="N36" t="str">
            <v>COMBUSTIBLES, LUBRICANTES Y ADITIVOS PARA VEHÍCULOS TERRESTRES, AÉREOS, MARÍTIMOS, LACUSTRES Y FLUVIALES ASIGNADOS A SERVIDORES PÚBLICOS</v>
          </cell>
          <cell r="O36">
            <v>1434937.14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1434937.14</v>
          </cell>
          <cell r="V36">
            <v>363449.84</v>
          </cell>
          <cell r="W36">
            <v>363449.84</v>
          </cell>
          <cell r="X36">
            <v>324583.67999999999</v>
          </cell>
          <cell r="Y36">
            <v>324583.67999999999</v>
          </cell>
          <cell r="Z36">
            <v>38866.160000000033</v>
          </cell>
        </row>
        <row r="37">
          <cell r="G37">
            <v>1400323</v>
          </cell>
          <cell r="H37" t="str">
            <v>2.2.3</v>
          </cell>
          <cell r="I37" t="str">
            <v>E</v>
          </cell>
          <cell r="J37">
            <v>31120</v>
          </cell>
          <cell r="K37" t="str">
            <v>GO120</v>
          </cell>
          <cell r="L37" t="str">
            <v>OD90</v>
          </cell>
          <cell r="M37">
            <v>2613</v>
          </cell>
          <cell r="N37" t="str">
            <v>COMBUSTIBLES, LUBRICANTES Y ADITIVOS PARA MAQUINARIA, EQUIPO DE PRODUCCIÓN Y SERVICIOS ADMINISTRATIVOS</v>
          </cell>
          <cell r="O37">
            <v>190332.17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190332.17</v>
          </cell>
          <cell r="V37">
            <v>84830.61</v>
          </cell>
          <cell r="W37">
            <v>84830.61</v>
          </cell>
          <cell r="X37">
            <v>83400.61</v>
          </cell>
          <cell r="Y37">
            <v>83400.61</v>
          </cell>
          <cell r="Z37">
            <v>1430</v>
          </cell>
        </row>
        <row r="38">
          <cell r="G38">
            <v>1400323</v>
          </cell>
          <cell r="H38" t="str">
            <v>2.2.3</v>
          </cell>
          <cell r="I38" t="str">
            <v>E</v>
          </cell>
          <cell r="J38">
            <v>31120</v>
          </cell>
          <cell r="K38" t="str">
            <v>GO120</v>
          </cell>
          <cell r="L38" t="str">
            <v>OD90</v>
          </cell>
          <cell r="M38">
            <v>2721</v>
          </cell>
          <cell r="N38" t="str">
            <v>PRENDAS DE SEGURIDAD</v>
          </cell>
          <cell r="O38">
            <v>62341.83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62341.83</v>
          </cell>
          <cell r="V38">
            <v>12644</v>
          </cell>
          <cell r="W38">
            <v>12644</v>
          </cell>
          <cell r="X38">
            <v>12644</v>
          </cell>
          <cell r="Y38">
            <v>12644</v>
          </cell>
          <cell r="Z38">
            <v>0</v>
          </cell>
        </row>
        <row r="39">
          <cell r="G39">
            <v>1400323</v>
          </cell>
          <cell r="H39" t="str">
            <v>2.2.3</v>
          </cell>
          <cell r="I39" t="str">
            <v>E</v>
          </cell>
          <cell r="J39">
            <v>31120</v>
          </cell>
          <cell r="K39" t="str">
            <v>GO120</v>
          </cell>
          <cell r="L39" t="str">
            <v>OD90</v>
          </cell>
          <cell r="M39">
            <v>2911</v>
          </cell>
          <cell r="N39" t="str">
            <v>HERRAMIENTAS MENORES</v>
          </cell>
          <cell r="O39">
            <v>87000.03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87000.03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</row>
        <row r="40">
          <cell r="G40">
            <v>1400323</v>
          </cell>
          <cell r="H40" t="str">
            <v>2.2.3</v>
          </cell>
          <cell r="I40" t="str">
            <v>E</v>
          </cell>
          <cell r="J40">
            <v>31120</v>
          </cell>
          <cell r="K40" t="str">
            <v>GO120</v>
          </cell>
          <cell r="L40" t="str">
            <v>OD90</v>
          </cell>
          <cell r="M40">
            <v>2961</v>
          </cell>
          <cell r="N40" t="str">
            <v>REFACCIONES Y ACCESORIOS MENORES DE EQUIPO DE TRANSPORTE</v>
          </cell>
          <cell r="O40">
            <v>216105.03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216105.03</v>
          </cell>
          <cell r="V40">
            <v>92440.05</v>
          </cell>
          <cell r="W40">
            <v>57355.17</v>
          </cell>
          <cell r="X40">
            <v>57355.17</v>
          </cell>
          <cell r="Y40">
            <v>57355.17</v>
          </cell>
          <cell r="Z40">
            <v>0</v>
          </cell>
        </row>
        <row r="41">
          <cell r="G41">
            <v>1400323</v>
          </cell>
          <cell r="H41" t="str">
            <v>2.2.3</v>
          </cell>
          <cell r="I41" t="str">
            <v>E</v>
          </cell>
          <cell r="J41">
            <v>31120</v>
          </cell>
          <cell r="K41" t="str">
            <v>GO120</v>
          </cell>
          <cell r="L41" t="str">
            <v>OD90</v>
          </cell>
          <cell r="M41">
            <v>2981</v>
          </cell>
          <cell r="N41" t="str">
            <v>REFACCIONES Y ACCESORIOS MENORES DE MAQUINARIA Y OTROS EQUIPOS</v>
          </cell>
          <cell r="O41">
            <v>22086.17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22086.17</v>
          </cell>
          <cell r="V41">
            <v>9063.2800000000007</v>
          </cell>
          <cell r="W41">
            <v>9063.2800000000007</v>
          </cell>
          <cell r="X41">
            <v>9063.2800000000007</v>
          </cell>
          <cell r="Y41">
            <v>9063.2800000000007</v>
          </cell>
          <cell r="Z41">
            <v>0</v>
          </cell>
        </row>
        <row r="42">
          <cell r="G42">
            <v>1400323</v>
          </cell>
          <cell r="H42" t="str">
            <v>2.2.3</v>
          </cell>
          <cell r="I42" t="str">
            <v>E</v>
          </cell>
          <cell r="J42">
            <v>31120</v>
          </cell>
          <cell r="K42" t="str">
            <v>GO120</v>
          </cell>
          <cell r="L42" t="str">
            <v>OD90</v>
          </cell>
          <cell r="M42">
            <v>3551</v>
          </cell>
          <cell r="N42" t="str">
            <v>MANTENIMIENTO Y CONSERVACIÓN DE VEHÍCULOS TERRESTRES, AÉREOS, MARÍTIMOS, LACUSTRES Y FLUVIALES</v>
          </cell>
          <cell r="O42">
            <v>258261.03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258261.03</v>
          </cell>
          <cell r="V42">
            <v>71055.239999999991</v>
          </cell>
          <cell r="W42">
            <v>59347.24</v>
          </cell>
          <cell r="X42">
            <v>50357.24</v>
          </cell>
          <cell r="Y42">
            <v>50357.24</v>
          </cell>
          <cell r="Z42">
            <v>8990</v>
          </cell>
        </row>
        <row r="43">
          <cell r="G43">
            <v>1400323</v>
          </cell>
          <cell r="H43" t="str">
            <v>2.2.3</v>
          </cell>
          <cell r="I43" t="str">
            <v>E</v>
          </cell>
          <cell r="J43">
            <v>31120</v>
          </cell>
          <cell r="K43" t="str">
            <v>GO120</v>
          </cell>
          <cell r="L43" t="str">
            <v>OD90</v>
          </cell>
          <cell r="M43">
            <v>3571</v>
          </cell>
          <cell r="N43" t="str">
            <v>INSTALACIÓN, REPARACIÓN Y MANTENIMIENTO DE MAQUINARIA, OTROS EQUIPOS Y HERRAMIENTA</v>
          </cell>
          <cell r="O43">
            <v>106688.61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106688.61</v>
          </cell>
          <cell r="V43">
            <v>5298.5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</row>
        <row r="44">
          <cell r="G44">
            <v>1400323</v>
          </cell>
          <cell r="H44" t="str">
            <v>2.2.3</v>
          </cell>
          <cell r="I44" t="str">
            <v>E</v>
          </cell>
          <cell r="J44">
            <v>31120</v>
          </cell>
          <cell r="K44" t="str">
            <v>GO120</v>
          </cell>
          <cell r="L44" t="str">
            <v>OD90</v>
          </cell>
          <cell r="M44">
            <v>5411</v>
          </cell>
          <cell r="N44" t="str">
            <v>VEHÍCULOS Y EQUIPO TERRESTRE</v>
          </cell>
          <cell r="O44">
            <v>470981.41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470981.41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</row>
        <row r="45">
          <cell r="G45">
            <v>1400323</v>
          </cell>
          <cell r="H45" t="str">
            <v>2.2.3</v>
          </cell>
          <cell r="I45" t="str">
            <v>E</v>
          </cell>
          <cell r="J45">
            <v>31120</v>
          </cell>
          <cell r="K45" t="str">
            <v>GO120</v>
          </cell>
          <cell r="L45" t="str">
            <v>OD90</v>
          </cell>
          <cell r="M45">
            <v>5691</v>
          </cell>
          <cell r="N45" t="str">
            <v>OTROS EQUIPOS</v>
          </cell>
          <cell r="O45">
            <v>75000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75000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</row>
        <row r="47">
          <cell r="F47" t="str">
            <v>C1A2</v>
          </cell>
          <cell r="G47" t="str">
            <v>Servicio público de agua potable eficiente y promoción de consumo de agua tratada, apegados al aprovechamiento sustentable de los recursos hídricos.</v>
          </cell>
          <cell r="O47">
            <v>99149557.000000015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99149557.000000015</v>
          </cell>
          <cell r="V47">
            <v>29818658.659999996</v>
          </cell>
          <cell r="W47">
            <v>23500188.409999996</v>
          </cell>
          <cell r="X47">
            <v>20752384.109999999</v>
          </cell>
          <cell r="Y47">
            <v>20752384.109999999</v>
          </cell>
          <cell r="Z47">
            <v>2747804.3</v>
          </cell>
        </row>
        <row r="49">
          <cell r="G49">
            <v>1400323</v>
          </cell>
          <cell r="H49" t="str">
            <v>2.2.3</v>
          </cell>
          <cell r="I49" t="str">
            <v>E</v>
          </cell>
          <cell r="J49">
            <v>31120</v>
          </cell>
          <cell r="K49" t="str">
            <v>GO120</v>
          </cell>
          <cell r="L49" t="str">
            <v>OP73</v>
          </cell>
          <cell r="M49">
            <v>1131</v>
          </cell>
          <cell r="N49" t="str">
            <v>SUELDOS BASE</v>
          </cell>
          <cell r="O49">
            <v>3158832.84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3158832.84</v>
          </cell>
          <cell r="V49">
            <v>3158832.84</v>
          </cell>
          <cell r="W49">
            <v>459186.88</v>
          </cell>
          <cell r="X49">
            <v>459186.88</v>
          </cell>
          <cell r="Y49">
            <v>459186.88</v>
          </cell>
          <cell r="Z49">
            <v>0</v>
          </cell>
        </row>
        <row r="50">
          <cell r="G50">
            <v>1400323</v>
          </cell>
          <cell r="H50" t="str">
            <v>2.2.3</v>
          </cell>
          <cell r="I50" t="str">
            <v>E</v>
          </cell>
          <cell r="J50">
            <v>31120</v>
          </cell>
          <cell r="K50" t="str">
            <v>GO120</v>
          </cell>
          <cell r="L50" t="str">
            <v>OP73</v>
          </cell>
          <cell r="M50">
            <v>1132</v>
          </cell>
          <cell r="N50" t="str">
            <v>SUELDOS DE CONFIANZA</v>
          </cell>
          <cell r="O50">
            <v>1914912.68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1914912.68</v>
          </cell>
          <cell r="V50">
            <v>1914912.68</v>
          </cell>
          <cell r="W50">
            <v>240476.04000000004</v>
          </cell>
          <cell r="X50">
            <v>240476.04000000004</v>
          </cell>
          <cell r="Y50">
            <v>240476.04000000004</v>
          </cell>
          <cell r="Z50">
            <v>0</v>
          </cell>
        </row>
        <row r="51">
          <cell r="G51">
            <v>1400323</v>
          </cell>
          <cell r="H51" t="str">
            <v>2.2.3</v>
          </cell>
          <cell r="I51" t="str">
            <v>E</v>
          </cell>
          <cell r="J51">
            <v>31120</v>
          </cell>
          <cell r="K51" t="str">
            <v>GO120</v>
          </cell>
          <cell r="L51" t="str">
            <v>OP73</v>
          </cell>
          <cell r="M51">
            <v>1321</v>
          </cell>
          <cell r="N51" t="str">
            <v>PRIMA VACACIONAL</v>
          </cell>
          <cell r="O51">
            <v>139006.79999999999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139006.79999999999</v>
          </cell>
          <cell r="V51">
            <v>139006.79999999999</v>
          </cell>
          <cell r="W51">
            <v>478.36</v>
          </cell>
          <cell r="X51">
            <v>0</v>
          </cell>
          <cell r="Y51">
            <v>0</v>
          </cell>
          <cell r="Z51">
            <v>478.36</v>
          </cell>
        </row>
        <row r="52">
          <cell r="G52">
            <v>1400323</v>
          </cell>
          <cell r="H52" t="str">
            <v>2.2.3</v>
          </cell>
          <cell r="I52" t="str">
            <v>E</v>
          </cell>
          <cell r="J52">
            <v>31120</v>
          </cell>
          <cell r="K52" t="str">
            <v>GO120</v>
          </cell>
          <cell r="L52" t="str">
            <v>OP73</v>
          </cell>
          <cell r="M52">
            <v>1323</v>
          </cell>
          <cell r="N52" t="str">
            <v>GRATIFICACIÓN DE FIN DE AÑO</v>
          </cell>
          <cell r="O52">
            <v>583828.56000000006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583828.56000000006</v>
          </cell>
          <cell r="V52">
            <v>583828.56000000006</v>
          </cell>
          <cell r="W52">
            <v>2000.43</v>
          </cell>
          <cell r="X52">
            <v>0</v>
          </cell>
          <cell r="Y52">
            <v>0</v>
          </cell>
          <cell r="Z52">
            <v>2000.43</v>
          </cell>
        </row>
        <row r="53">
          <cell r="G53">
            <v>1400323</v>
          </cell>
          <cell r="H53" t="str">
            <v>2.2.3</v>
          </cell>
          <cell r="I53" t="str">
            <v>E</v>
          </cell>
          <cell r="J53">
            <v>31120</v>
          </cell>
          <cell r="K53" t="str">
            <v>GO120</v>
          </cell>
          <cell r="L53" t="str">
            <v>OP73</v>
          </cell>
          <cell r="M53">
            <v>1413</v>
          </cell>
          <cell r="N53" t="str">
            <v xml:space="preserve">APORTACIONES DE SEGURIDAD SOCIAL </v>
          </cell>
          <cell r="O53">
            <v>780322.73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780322.73</v>
          </cell>
          <cell r="V53">
            <v>780322.73</v>
          </cell>
          <cell r="W53">
            <v>106527.04999999999</v>
          </cell>
          <cell r="X53">
            <v>106527.04999999999</v>
          </cell>
          <cell r="Y53">
            <v>106527.04999999999</v>
          </cell>
          <cell r="Z53">
            <v>0</v>
          </cell>
        </row>
        <row r="54">
          <cell r="G54">
            <v>1400323</v>
          </cell>
          <cell r="H54" t="str">
            <v>2.2.3</v>
          </cell>
          <cell r="I54" t="str">
            <v>E</v>
          </cell>
          <cell r="J54">
            <v>31120</v>
          </cell>
          <cell r="K54" t="str">
            <v>GO120</v>
          </cell>
          <cell r="L54" t="str">
            <v>OP73</v>
          </cell>
          <cell r="M54">
            <v>1421</v>
          </cell>
          <cell r="N54" t="str">
            <v>APORTACIONES A FONDOS DE VIVIENDA</v>
          </cell>
          <cell r="O54">
            <v>279033.65999999997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279033.65999999997</v>
          </cell>
          <cell r="V54">
            <v>279033.65999999997</v>
          </cell>
          <cell r="W54">
            <v>33484.04</v>
          </cell>
          <cell r="X54">
            <v>33484.04</v>
          </cell>
          <cell r="Y54">
            <v>33484.04</v>
          </cell>
          <cell r="Z54">
            <v>0</v>
          </cell>
        </row>
        <row r="55">
          <cell r="G55">
            <v>1400323</v>
          </cell>
          <cell r="H55" t="str">
            <v>2.2.3</v>
          </cell>
          <cell r="I55" t="str">
            <v>E</v>
          </cell>
          <cell r="J55">
            <v>31120</v>
          </cell>
          <cell r="K55" t="str">
            <v>GO120</v>
          </cell>
          <cell r="L55" t="str">
            <v>OP73</v>
          </cell>
          <cell r="M55">
            <v>1431</v>
          </cell>
          <cell r="N55" t="str">
            <v>APORTACIONES AL SISTEMA PARA EL RETIRO</v>
          </cell>
          <cell r="O55">
            <v>278161.55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278161.55</v>
          </cell>
          <cell r="V55">
            <v>278161.55</v>
          </cell>
          <cell r="W55">
            <v>34121.15</v>
          </cell>
          <cell r="X55">
            <v>34121.15</v>
          </cell>
          <cell r="Y55">
            <v>34121.15</v>
          </cell>
          <cell r="Z55">
            <v>0</v>
          </cell>
        </row>
        <row r="56">
          <cell r="G56">
            <v>1400323</v>
          </cell>
          <cell r="H56" t="str">
            <v>2.2.3</v>
          </cell>
          <cell r="I56" t="str">
            <v>E</v>
          </cell>
          <cell r="J56">
            <v>31120</v>
          </cell>
          <cell r="K56" t="str">
            <v>GO120</v>
          </cell>
          <cell r="L56" t="str">
            <v>OP73</v>
          </cell>
          <cell r="M56">
            <v>2212</v>
          </cell>
          <cell r="N56" t="str">
            <v>PRODUCTOS ALIMENTICIOS PARA EL PERSONAL EN LAS INSTALACIONES DE LAS DEPENDENCIAS Y ENTIDADES</v>
          </cell>
          <cell r="O56">
            <v>3864.24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3864.24</v>
          </cell>
          <cell r="V56">
            <v>198</v>
          </cell>
          <cell r="W56">
            <v>198</v>
          </cell>
          <cell r="X56">
            <v>198</v>
          </cell>
          <cell r="Y56">
            <v>198</v>
          </cell>
          <cell r="Z56">
            <v>0</v>
          </cell>
        </row>
        <row r="57">
          <cell r="G57">
            <v>1400323</v>
          </cell>
          <cell r="H57" t="str">
            <v>2.2.3</v>
          </cell>
          <cell r="I57" t="str">
            <v>E</v>
          </cell>
          <cell r="J57">
            <v>31120</v>
          </cell>
          <cell r="K57" t="str">
            <v>GO120</v>
          </cell>
          <cell r="L57" t="str">
            <v>OP73</v>
          </cell>
          <cell r="M57">
            <v>2461</v>
          </cell>
          <cell r="N57" t="str">
            <v>MATERIAL ELÉCTRICO Y ELECTRÓNICO</v>
          </cell>
          <cell r="O57">
            <v>350929.51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350929.51</v>
          </cell>
          <cell r="V57">
            <v>67335.69</v>
          </cell>
          <cell r="W57">
            <v>6690.31</v>
          </cell>
          <cell r="X57">
            <v>0</v>
          </cell>
          <cell r="Y57">
            <v>0</v>
          </cell>
          <cell r="Z57">
            <v>6690.31</v>
          </cell>
        </row>
        <row r="58">
          <cell r="G58">
            <v>1400323</v>
          </cell>
          <cell r="H58" t="str">
            <v>2.2.3</v>
          </cell>
          <cell r="I58" t="str">
            <v>E</v>
          </cell>
          <cell r="J58">
            <v>31120</v>
          </cell>
          <cell r="K58" t="str">
            <v>GO120</v>
          </cell>
          <cell r="L58" t="str">
            <v>OP73</v>
          </cell>
          <cell r="M58">
            <v>2471</v>
          </cell>
          <cell r="N58" t="str">
            <v>ESTRUCTURAS Y MANUFACTURAS</v>
          </cell>
          <cell r="O58">
            <v>91270.01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91270.01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</row>
        <row r="59">
          <cell r="G59">
            <v>1400323</v>
          </cell>
          <cell r="H59" t="str">
            <v>2.2.3</v>
          </cell>
          <cell r="I59" t="str">
            <v>E</v>
          </cell>
          <cell r="J59">
            <v>31120</v>
          </cell>
          <cell r="K59" t="str">
            <v>GO120</v>
          </cell>
          <cell r="L59" t="str">
            <v>OP73</v>
          </cell>
          <cell r="M59">
            <v>2491</v>
          </cell>
          <cell r="N59" t="str">
            <v>MATERIALES DIVERSOS</v>
          </cell>
          <cell r="O59">
            <v>48735.3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48735.3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</row>
        <row r="60">
          <cell r="G60">
            <v>1400323</v>
          </cell>
          <cell r="H60" t="str">
            <v>2.2.3</v>
          </cell>
          <cell r="I60" t="str">
            <v>E</v>
          </cell>
          <cell r="J60">
            <v>31120</v>
          </cell>
          <cell r="K60" t="str">
            <v>GO120</v>
          </cell>
          <cell r="L60" t="str">
            <v>OP73</v>
          </cell>
          <cell r="M60">
            <v>2561</v>
          </cell>
          <cell r="N60" t="str">
            <v>FIBRAS SINTÉTICAS, HULES, PLÁSTICOS Y DERIVADOS</v>
          </cell>
          <cell r="O60">
            <v>15700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15700</v>
          </cell>
          <cell r="V60">
            <v>1686.01</v>
          </cell>
          <cell r="W60">
            <v>1686.01</v>
          </cell>
          <cell r="X60">
            <v>1686.01</v>
          </cell>
          <cell r="Y60">
            <v>1686.01</v>
          </cell>
          <cell r="Z60">
            <v>0</v>
          </cell>
        </row>
        <row r="61">
          <cell r="G61">
            <v>1400323</v>
          </cell>
          <cell r="H61" t="str">
            <v>2.2.3</v>
          </cell>
          <cell r="I61" t="str">
            <v>E</v>
          </cell>
          <cell r="J61">
            <v>31120</v>
          </cell>
          <cell r="K61" t="str">
            <v>GO120</v>
          </cell>
          <cell r="L61" t="str">
            <v>OP73</v>
          </cell>
          <cell r="M61">
            <v>2612</v>
          </cell>
          <cell r="N61" t="str">
            <v>COMBUSTIBLES, LUBRICANTES Y ADITIVOS PARA VEHÍCULOS TERRESTRES, AÉREOS, MARÍTIMOS, LACUSTRES Y FLUVIALES ASIGNADOS A SERVIDORES PÚBLICOS</v>
          </cell>
          <cell r="O61">
            <v>81208.89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81208.89</v>
          </cell>
          <cell r="V61">
            <v>12503.23</v>
          </cell>
          <cell r="W61">
            <v>12503.23</v>
          </cell>
          <cell r="X61">
            <v>11397.51</v>
          </cell>
          <cell r="Y61">
            <v>11397.51</v>
          </cell>
          <cell r="Z61">
            <v>1105.7199999999993</v>
          </cell>
        </row>
        <row r="62">
          <cell r="G62">
            <v>1400323</v>
          </cell>
          <cell r="H62" t="str">
            <v>2.2.3</v>
          </cell>
          <cell r="I62" t="str">
            <v>E</v>
          </cell>
          <cell r="J62">
            <v>31120</v>
          </cell>
          <cell r="K62" t="str">
            <v>GO120</v>
          </cell>
          <cell r="L62" t="str">
            <v>OP73</v>
          </cell>
          <cell r="M62">
            <v>2911</v>
          </cell>
          <cell r="N62" t="str">
            <v>HERRAMIENTAS MENORES</v>
          </cell>
          <cell r="O62">
            <v>29798.799999999999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29798.799999999999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</row>
        <row r="63">
          <cell r="G63">
            <v>1400323</v>
          </cell>
          <cell r="H63" t="str">
            <v>2.2.3</v>
          </cell>
          <cell r="I63" t="str">
            <v>E</v>
          </cell>
          <cell r="J63">
            <v>31120</v>
          </cell>
          <cell r="K63" t="str">
            <v>GO120</v>
          </cell>
          <cell r="L63" t="str">
            <v>OP73</v>
          </cell>
          <cell r="M63">
            <v>2961</v>
          </cell>
          <cell r="N63" t="str">
            <v>REFACCIONES Y ACCESORIOS MENORES DE EQUIPO DE TRANSPORTE</v>
          </cell>
          <cell r="O63">
            <v>18094.46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18094.46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</row>
        <row r="64">
          <cell r="G64">
            <v>1400323</v>
          </cell>
          <cell r="H64" t="str">
            <v>2.2.3</v>
          </cell>
          <cell r="I64" t="str">
            <v>E</v>
          </cell>
          <cell r="J64">
            <v>31120</v>
          </cell>
          <cell r="K64" t="str">
            <v>GO120</v>
          </cell>
          <cell r="L64" t="str">
            <v>OP73</v>
          </cell>
          <cell r="M64">
            <v>3111</v>
          </cell>
          <cell r="N64" t="str">
            <v>SERVICIO DE ENERGÍA ELÉCTRICA</v>
          </cell>
          <cell r="O64">
            <v>67536828.730000004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67536828.730000004</v>
          </cell>
          <cell r="V64">
            <v>13036856.51</v>
          </cell>
          <cell r="W64">
            <v>13036856.51</v>
          </cell>
          <cell r="X64">
            <v>13036856.51</v>
          </cell>
          <cell r="Y64">
            <v>13036856.51</v>
          </cell>
          <cell r="Z64">
            <v>0</v>
          </cell>
        </row>
        <row r="65">
          <cell r="G65">
            <v>1400323</v>
          </cell>
          <cell r="H65" t="str">
            <v>2.2.3</v>
          </cell>
          <cell r="I65" t="str">
            <v>E</v>
          </cell>
          <cell r="J65">
            <v>31120</v>
          </cell>
          <cell r="K65" t="str">
            <v>GO120</v>
          </cell>
          <cell r="L65" t="str">
            <v>OP73</v>
          </cell>
          <cell r="M65">
            <v>3471</v>
          </cell>
          <cell r="N65" t="str">
            <v>FLETES Y MANIOBRAS</v>
          </cell>
          <cell r="O65">
            <v>324140.03999999998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324140.03999999998</v>
          </cell>
          <cell r="V65">
            <v>138642.03999999998</v>
          </cell>
          <cell r="W65">
            <v>138642.03999999998</v>
          </cell>
          <cell r="X65">
            <v>104012.56</v>
          </cell>
          <cell r="Y65">
            <v>104012.56</v>
          </cell>
          <cell r="Z65">
            <v>34629.479999999981</v>
          </cell>
        </row>
        <row r="66">
          <cell r="G66">
            <v>1400323</v>
          </cell>
          <cell r="H66" t="str">
            <v>2.2.3</v>
          </cell>
          <cell r="I66" t="str">
            <v>E</v>
          </cell>
          <cell r="J66">
            <v>31120</v>
          </cell>
          <cell r="K66" t="str">
            <v>GO120</v>
          </cell>
          <cell r="L66" t="str">
            <v>OP73</v>
          </cell>
          <cell r="M66">
            <v>3511</v>
          </cell>
          <cell r="N66" t="str">
            <v>CONSERVACIÓN Y MANTENIMIENTO DE INMUEBLES</v>
          </cell>
          <cell r="O66">
            <v>54397.82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54397.82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</row>
        <row r="67">
          <cell r="G67">
            <v>1400323</v>
          </cell>
          <cell r="H67" t="str">
            <v>2.2.3</v>
          </cell>
          <cell r="I67" t="str">
            <v>E</v>
          </cell>
          <cell r="J67">
            <v>31120</v>
          </cell>
          <cell r="K67" t="str">
            <v>GO120</v>
          </cell>
          <cell r="L67" t="str">
            <v>OP73</v>
          </cell>
          <cell r="M67">
            <v>3551</v>
          </cell>
          <cell r="N67" t="str">
            <v>MANTENIMIENTO Y CONSERVACIÓN DE VEHÍCULOS TERRESTRES, AÉREOS, MARÍTIMOS, LACUSTRES Y FLUVIALES</v>
          </cell>
          <cell r="O67">
            <v>15071.68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15071.68</v>
          </cell>
          <cell r="V67">
            <v>1380</v>
          </cell>
          <cell r="W67">
            <v>1380</v>
          </cell>
          <cell r="X67">
            <v>1380</v>
          </cell>
          <cell r="Y67">
            <v>1380</v>
          </cell>
          <cell r="Z67">
            <v>0</v>
          </cell>
        </row>
        <row r="68">
          <cell r="G68">
            <v>1400323</v>
          </cell>
          <cell r="H68" t="str">
            <v>2.2.3</v>
          </cell>
          <cell r="I68" t="str">
            <v>E</v>
          </cell>
          <cell r="J68">
            <v>31120</v>
          </cell>
          <cell r="K68" t="str">
            <v>GO120</v>
          </cell>
          <cell r="L68" t="str">
            <v>OP73</v>
          </cell>
          <cell r="M68">
            <v>3571</v>
          </cell>
          <cell r="N68" t="str">
            <v>INSTALACIÓN, REPARACIÓN Y MANTENIMIENTO DE MAQUINARIA, OTROS EQUIPOS Y HERRAMIENTA</v>
          </cell>
          <cell r="O68">
            <v>172573.83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172573.83</v>
          </cell>
          <cell r="V68">
            <v>142118</v>
          </cell>
          <cell r="W68">
            <v>142118</v>
          </cell>
          <cell r="X68">
            <v>139218</v>
          </cell>
          <cell r="Y68">
            <v>139218</v>
          </cell>
          <cell r="Z68">
            <v>2900</v>
          </cell>
        </row>
        <row r="69">
          <cell r="G69">
            <v>1400323</v>
          </cell>
          <cell r="H69" t="str">
            <v>2.2.3</v>
          </cell>
          <cell r="I69" t="str">
            <v>E</v>
          </cell>
          <cell r="J69">
            <v>31120</v>
          </cell>
          <cell r="K69" t="str">
            <v>GO120</v>
          </cell>
          <cell r="L69" t="str">
            <v>OP73</v>
          </cell>
          <cell r="M69">
            <v>3921</v>
          </cell>
          <cell r="N69" t="str">
            <v>OTROS IMPUESTOS Y DERECHOS</v>
          </cell>
          <cell r="O69">
            <v>20187844.870000001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20187844.870000001</v>
          </cell>
          <cell r="V69">
            <v>6525758</v>
          </cell>
          <cell r="W69">
            <v>6525758</v>
          </cell>
          <cell r="X69">
            <v>6525758</v>
          </cell>
          <cell r="Y69">
            <v>6525758</v>
          </cell>
          <cell r="Z69">
            <v>0</v>
          </cell>
        </row>
        <row r="70">
          <cell r="G70">
            <v>1400323</v>
          </cell>
          <cell r="H70" t="str">
            <v>2.2.3</v>
          </cell>
          <cell r="I70" t="str">
            <v>E</v>
          </cell>
          <cell r="J70">
            <v>31120</v>
          </cell>
          <cell r="K70" t="str">
            <v>GO120</v>
          </cell>
          <cell r="L70" t="str">
            <v>OP73</v>
          </cell>
          <cell r="M70">
            <v>5151</v>
          </cell>
          <cell r="N70" t="str">
            <v>COMPUTADORAS Y EQUIPO PERIFÉRICO</v>
          </cell>
          <cell r="O70">
            <v>71000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71000</v>
          </cell>
          <cell r="V70">
            <v>58082.36</v>
          </cell>
          <cell r="W70">
            <v>58082.36</v>
          </cell>
          <cell r="X70">
            <v>58082.36</v>
          </cell>
          <cell r="Y70">
            <v>58082.36</v>
          </cell>
          <cell r="Z70">
            <v>0</v>
          </cell>
        </row>
        <row r="71">
          <cell r="G71">
            <v>1400323</v>
          </cell>
          <cell r="H71" t="str">
            <v>2.2.3</v>
          </cell>
          <cell r="I71" t="str">
            <v>E</v>
          </cell>
          <cell r="J71">
            <v>31120</v>
          </cell>
          <cell r="K71" t="str">
            <v>GO120</v>
          </cell>
          <cell r="L71" t="str">
            <v>OP73</v>
          </cell>
          <cell r="M71">
            <v>5191</v>
          </cell>
          <cell r="N71" t="str">
            <v>OTROS MOBILIARIOS Y EQUIPOS DE ADMINISTRACIÓN</v>
          </cell>
          <cell r="O71">
            <v>24000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24000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</row>
        <row r="72">
          <cell r="G72">
            <v>1400323</v>
          </cell>
          <cell r="H72" t="str">
            <v>2.2.3</v>
          </cell>
          <cell r="I72" t="str">
            <v>E</v>
          </cell>
          <cell r="J72">
            <v>31120</v>
          </cell>
          <cell r="K72" t="str">
            <v>GO120</v>
          </cell>
          <cell r="L72" t="str">
            <v>OP73</v>
          </cell>
          <cell r="M72">
            <v>5621</v>
          </cell>
          <cell r="N72" t="str">
            <v>MAQUINARIA Y EQUIPO INDUSTRIAL</v>
          </cell>
          <cell r="O72">
            <v>2700000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2700000</v>
          </cell>
          <cell r="V72">
            <v>2700000</v>
          </cell>
          <cell r="W72">
            <v>2700000</v>
          </cell>
          <cell r="X72">
            <v>0</v>
          </cell>
          <cell r="Y72">
            <v>0</v>
          </cell>
          <cell r="Z72">
            <v>2700000</v>
          </cell>
        </row>
        <row r="73">
          <cell r="G73">
            <v>1400323</v>
          </cell>
          <cell r="H73" t="str">
            <v>2.2.3</v>
          </cell>
          <cell r="I73" t="str">
            <v>E</v>
          </cell>
          <cell r="J73">
            <v>31120</v>
          </cell>
          <cell r="K73" t="str">
            <v>GO120</v>
          </cell>
          <cell r="L73" t="str">
            <v>OP73</v>
          </cell>
          <cell r="M73">
            <v>5663</v>
          </cell>
          <cell r="N73" t="str">
            <v>EQUIPO DE GENERACIÓN Y DISTRIBUCIÓN DE ENERGÍA ELÉCTRICA</v>
          </cell>
          <cell r="O73">
            <v>90000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90000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</row>
        <row r="74">
          <cell r="G74">
            <v>1400323</v>
          </cell>
          <cell r="H74" t="str">
            <v>2.2.3</v>
          </cell>
          <cell r="I74" t="str">
            <v>E</v>
          </cell>
          <cell r="J74">
            <v>31120</v>
          </cell>
          <cell r="K74" t="str">
            <v>GO120</v>
          </cell>
          <cell r="L74" t="str">
            <v>OP73</v>
          </cell>
          <cell r="M74">
            <v>5691</v>
          </cell>
          <cell r="N74" t="str">
            <v>OTROS EQUIPOS</v>
          </cell>
          <cell r="O74">
            <v>200000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200000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</row>
        <row r="76">
          <cell r="F76" t="str">
            <v>C1A3</v>
          </cell>
          <cell r="G76" t="str">
            <v>Servicio público de agua potable eficiente y promoción de consumo de agua tratada, apegados al aprovechamiento sustentable de los recursos hídricos.</v>
          </cell>
          <cell r="O76">
            <v>48215508.060000002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48215508.060000002</v>
          </cell>
          <cell r="V76">
            <v>1106222.3699999999</v>
          </cell>
          <cell r="W76">
            <v>144366.44</v>
          </cell>
          <cell r="X76">
            <v>144366.44</v>
          </cell>
          <cell r="Y76">
            <v>144366.44</v>
          </cell>
          <cell r="Z76">
            <v>0</v>
          </cell>
        </row>
        <row r="78">
          <cell r="G78">
            <v>1400323</v>
          </cell>
          <cell r="H78" t="str">
            <v>2.2.3</v>
          </cell>
          <cell r="I78" t="str">
            <v>E</v>
          </cell>
          <cell r="J78">
            <v>31120</v>
          </cell>
          <cell r="K78" t="str">
            <v>GO120</v>
          </cell>
          <cell r="L78" t="str">
            <v>SA99</v>
          </cell>
          <cell r="M78">
            <v>1132</v>
          </cell>
          <cell r="N78" t="str">
            <v>SUELDOS DE CONFIANZA</v>
          </cell>
          <cell r="O78">
            <v>789785.55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789785.55</v>
          </cell>
          <cell r="V78">
            <v>789785.55</v>
          </cell>
          <cell r="W78">
            <v>116844.98</v>
          </cell>
          <cell r="X78">
            <v>116844.98</v>
          </cell>
          <cell r="Y78">
            <v>116844.98</v>
          </cell>
          <cell r="Z78">
            <v>0</v>
          </cell>
        </row>
        <row r="79">
          <cell r="G79">
            <v>1400323</v>
          </cell>
          <cell r="H79" t="str">
            <v>2.2.3</v>
          </cell>
          <cell r="I79" t="str">
            <v>E</v>
          </cell>
          <cell r="J79">
            <v>31120</v>
          </cell>
          <cell r="K79" t="str">
            <v>GO120</v>
          </cell>
          <cell r="L79" t="str">
            <v>SA99</v>
          </cell>
          <cell r="M79">
            <v>1321</v>
          </cell>
          <cell r="N79" t="str">
            <v>PRIMA VACACIONAL</v>
          </cell>
          <cell r="O79">
            <v>21638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21638</v>
          </cell>
          <cell r="V79">
            <v>21638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</row>
        <row r="80">
          <cell r="G80">
            <v>1400323</v>
          </cell>
          <cell r="H80" t="str">
            <v>2.2.3</v>
          </cell>
          <cell r="I80" t="str">
            <v>E</v>
          </cell>
          <cell r="J80">
            <v>31120</v>
          </cell>
          <cell r="K80" t="str">
            <v>GO120</v>
          </cell>
          <cell r="L80" t="str">
            <v>SA99</v>
          </cell>
          <cell r="M80">
            <v>1323</v>
          </cell>
          <cell r="N80" t="str">
            <v>GRATIFICACIÓN DE FIN DE AÑO</v>
          </cell>
          <cell r="O80">
            <v>90879.6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90879.6</v>
          </cell>
          <cell r="V80">
            <v>90879.6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</row>
        <row r="81">
          <cell r="G81">
            <v>1400323</v>
          </cell>
          <cell r="H81" t="str">
            <v>2.2.3</v>
          </cell>
          <cell r="I81" t="str">
            <v>E</v>
          </cell>
          <cell r="J81">
            <v>31120</v>
          </cell>
          <cell r="K81" t="str">
            <v>GO120</v>
          </cell>
          <cell r="L81" t="str">
            <v>SA99</v>
          </cell>
          <cell r="M81">
            <v>1413</v>
          </cell>
          <cell r="N81" t="str">
            <v xml:space="preserve">APORTACIONES DE SEGURIDAD SOCIAL </v>
          </cell>
          <cell r="O81">
            <v>110721.45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110721.45</v>
          </cell>
          <cell r="V81">
            <v>110721.45</v>
          </cell>
          <cell r="W81">
            <v>15115.33</v>
          </cell>
          <cell r="X81">
            <v>15115.33</v>
          </cell>
          <cell r="Y81">
            <v>15115.33</v>
          </cell>
          <cell r="Z81">
            <v>0</v>
          </cell>
        </row>
        <row r="82">
          <cell r="G82">
            <v>1400323</v>
          </cell>
          <cell r="H82" t="str">
            <v>2.2.3</v>
          </cell>
          <cell r="I82" t="str">
            <v>E</v>
          </cell>
          <cell r="J82">
            <v>31120</v>
          </cell>
          <cell r="K82" t="str">
            <v>GO120</v>
          </cell>
          <cell r="L82" t="str">
            <v>SA99</v>
          </cell>
          <cell r="M82">
            <v>1421</v>
          </cell>
          <cell r="N82" t="str">
            <v>APORTACIONES A FONDOS DE VIVIENDA</v>
          </cell>
          <cell r="O82">
            <v>46045.83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46045.83</v>
          </cell>
          <cell r="V82">
            <v>46045.83</v>
          </cell>
          <cell r="W82">
            <v>5525.51</v>
          </cell>
          <cell r="X82">
            <v>5525.51</v>
          </cell>
          <cell r="Y82">
            <v>5525.51</v>
          </cell>
          <cell r="Z82">
            <v>0</v>
          </cell>
        </row>
        <row r="83">
          <cell r="G83">
            <v>1400323</v>
          </cell>
          <cell r="H83" t="str">
            <v>2.2.3</v>
          </cell>
          <cell r="I83" t="str">
            <v>E</v>
          </cell>
          <cell r="J83">
            <v>31120</v>
          </cell>
          <cell r="K83" t="str">
            <v>GO120</v>
          </cell>
          <cell r="L83" t="str">
            <v>SA99</v>
          </cell>
          <cell r="M83">
            <v>1431</v>
          </cell>
          <cell r="N83" t="str">
            <v>APORTACIONES AL SISTEMA PARA EL RETIRO</v>
          </cell>
          <cell r="O83">
            <v>45901.94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45901.94</v>
          </cell>
          <cell r="V83">
            <v>45901.94</v>
          </cell>
          <cell r="W83">
            <v>5630.62</v>
          </cell>
          <cell r="X83">
            <v>5630.62</v>
          </cell>
          <cell r="Y83">
            <v>5630.62</v>
          </cell>
          <cell r="Z83">
            <v>0</v>
          </cell>
        </row>
        <row r="84">
          <cell r="G84">
            <v>1400323</v>
          </cell>
          <cell r="H84" t="str">
            <v>2.2.3</v>
          </cell>
          <cell r="I84" t="str">
            <v>E</v>
          </cell>
          <cell r="J84">
            <v>31120</v>
          </cell>
          <cell r="K84" t="str">
            <v>GO120</v>
          </cell>
          <cell r="L84" t="str">
            <v>SA99</v>
          </cell>
          <cell r="M84">
            <v>2111</v>
          </cell>
          <cell r="N84" t="str">
            <v>MATERIALES Y ÚTILES DE OFICINA</v>
          </cell>
          <cell r="O84">
            <v>30000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30000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</row>
        <row r="85">
          <cell r="G85">
            <v>1400323</v>
          </cell>
          <cell r="H85" t="str">
            <v>2.2.3</v>
          </cell>
          <cell r="I85" t="str">
            <v>E</v>
          </cell>
          <cell r="J85">
            <v>31120</v>
          </cell>
          <cell r="K85" t="str">
            <v>GO120</v>
          </cell>
          <cell r="L85" t="str">
            <v>SA99</v>
          </cell>
          <cell r="M85">
            <v>2711</v>
          </cell>
          <cell r="N85" t="str">
            <v>VESTUARIO Y UNIFORMES</v>
          </cell>
          <cell r="O85">
            <v>377000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377000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</row>
        <row r="86">
          <cell r="G86">
            <v>1400323</v>
          </cell>
          <cell r="H86" t="str">
            <v>2.2.3</v>
          </cell>
          <cell r="I86" t="str">
            <v>E</v>
          </cell>
          <cell r="J86">
            <v>31120</v>
          </cell>
          <cell r="K86" t="str">
            <v>GO120</v>
          </cell>
          <cell r="L86" t="str">
            <v>SA99</v>
          </cell>
          <cell r="M86">
            <v>3151</v>
          </cell>
          <cell r="N86" t="str">
            <v>SERVICIO TELEFONÍA CELULAR</v>
          </cell>
          <cell r="O86">
            <v>34057.980000000003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34057.980000000003</v>
          </cell>
          <cell r="V86">
            <v>1250</v>
          </cell>
          <cell r="W86">
            <v>1250</v>
          </cell>
          <cell r="X86">
            <v>1250</v>
          </cell>
          <cell r="Y86">
            <v>1250</v>
          </cell>
          <cell r="Z86">
            <v>0</v>
          </cell>
        </row>
        <row r="87">
          <cell r="G87">
            <v>1400323</v>
          </cell>
          <cell r="H87" t="str">
            <v>2.2.3</v>
          </cell>
          <cell r="I87" t="str">
            <v>E</v>
          </cell>
          <cell r="J87">
            <v>31120</v>
          </cell>
          <cell r="K87" t="str">
            <v>GO120</v>
          </cell>
          <cell r="L87" t="str">
            <v>SA99</v>
          </cell>
          <cell r="M87">
            <v>3511</v>
          </cell>
          <cell r="N87" t="str">
            <v>CONSERVACIÓN Y MANTENIMIENTO DE INMUEBLES</v>
          </cell>
          <cell r="O87">
            <v>150000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150000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</row>
        <row r="88">
          <cell r="G88">
            <v>1400323</v>
          </cell>
          <cell r="H88" t="str">
            <v>2.2.3</v>
          </cell>
          <cell r="I88" t="str">
            <v>E</v>
          </cell>
          <cell r="J88">
            <v>31120</v>
          </cell>
          <cell r="K88" t="str">
            <v>GO120</v>
          </cell>
          <cell r="L88" t="str">
            <v>SA99</v>
          </cell>
          <cell r="M88">
            <v>3721</v>
          </cell>
          <cell r="N88" t="str">
            <v>PASAJES TERRESTRES NACIONALES PARA SERVIDORES PÚBLICOS EN EL DESEMPEÑO DE COMISIONES Y FUNCIONES OFICIALES</v>
          </cell>
          <cell r="O88">
            <v>1000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1000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</row>
        <row r="89">
          <cell r="G89">
            <v>1400323</v>
          </cell>
          <cell r="H89" t="str">
            <v>2.2.3</v>
          </cell>
          <cell r="I89" t="str">
            <v>E</v>
          </cell>
          <cell r="J89">
            <v>31120</v>
          </cell>
          <cell r="K89" t="str">
            <v>GO120</v>
          </cell>
          <cell r="L89" t="str">
            <v>SA99</v>
          </cell>
          <cell r="M89">
            <v>3751</v>
          </cell>
          <cell r="N89" t="str">
            <v>VIÁTICOS NACIONALES PARA SERVIDORES PÚBLICOS EN EL DESEMPEÑO DE FUNCIONES OFICIALES</v>
          </cell>
          <cell r="O89">
            <v>10000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10000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</row>
        <row r="90">
          <cell r="G90">
            <v>1400323</v>
          </cell>
          <cell r="H90" t="str">
            <v>2.2.3</v>
          </cell>
          <cell r="I90" t="str">
            <v>E</v>
          </cell>
          <cell r="J90">
            <v>31120</v>
          </cell>
          <cell r="K90" t="str">
            <v>GO120</v>
          </cell>
          <cell r="L90" t="str">
            <v>SA99</v>
          </cell>
          <cell r="M90">
            <v>6141</v>
          </cell>
          <cell r="N90" t="str">
            <v>DIVISIÓN DE TERRENOS Y CONSTRUCCIÓN DE OBRAS DE URBANIZACIÓN</v>
          </cell>
          <cell r="O90">
            <v>35108477.710000001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35108477.710000001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</row>
        <row r="91">
          <cell r="G91">
            <v>1400323</v>
          </cell>
          <cell r="H91" t="str">
            <v>2.2.3</v>
          </cell>
          <cell r="I91" t="str">
            <v>E</v>
          </cell>
          <cell r="J91">
            <v>31120</v>
          </cell>
          <cell r="K91" t="str">
            <v>GO120</v>
          </cell>
          <cell r="L91" t="str">
            <v>SA99</v>
          </cell>
          <cell r="M91">
            <v>6241</v>
          </cell>
          <cell r="N91" t="str">
            <v>DIVISION DE TERRENOS Y CONSTRUCCION DE OBRAS DE URBANIZACIÓN EN PROCESO</v>
          </cell>
          <cell r="O91">
            <v>2000000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2000000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</row>
        <row r="92">
          <cell r="G92">
            <v>1400323</v>
          </cell>
          <cell r="H92" t="str">
            <v>2.2.3</v>
          </cell>
          <cell r="I92" t="str">
            <v>E</v>
          </cell>
          <cell r="J92">
            <v>31120</v>
          </cell>
          <cell r="K92" t="str">
            <v>GO120</v>
          </cell>
          <cell r="L92" t="str">
            <v>SA99</v>
          </cell>
          <cell r="M92">
            <v>6271</v>
          </cell>
          <cell r="N92" t="str">
            <v>INSTALACIONES Y EQUIPAMIENTO EN CONSTRUCCIONES</v>
          </cell>
          <cell r="O92">
            <v>9400000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9400000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</row>
        <row r="94">
          <cell r="F94" t="str">
            <v>Servicios de drenaje sanitario y alcantarillado pluvial prestados de forma eficaz</v>
          </cell>
          <cell r="O94">
            <v>174959513.00999999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174959513.00999999</v>
          </cell>
          <cell r="V94">
            <v>29984106.380000003</v>
          </cell>
          <cell r="W94">
            <v>10137977.6</v>
          </cell>
          <cell r="X94">
            <v>4440970.51</v>
          </cell>
          <cell r="Y94">
            <v>4440970.51</v>
          </cell>
          <cell r="Z94">
            <v>5697007.0899999999</v>
          </cell>
        </row>
        <row r="96">
          <cell r="F96" t="str">
            <v>C2A1</v>
          </cell>
          <cell r="G96" t="str">
            <v>Servicios de drenaje sanitario y alcantarillado pluvial prestados de forma eficaz</v>
          </cell>
          <cell r="O96">
            <v>139413749.50999999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139413749.50999999</v>
          </cell>
          <cell r="V96">
            <v>15091886.73</v>
          </cell>
          <cell r="W96">
            <v>3274022.42</v>
          </cell>
          <cell r="X96">
            <v>3116429.89</v>
          </cell>
          <cell r="Y96">
            <v>3116429.89</v>
          </cell>
          <cell r="Z96">
            <v>157592.52999999997</v>
          </cell>
        </row>
        <row r="98">
          <cell r="G98">
            <v>1400323</v>
          </cell>
          <cell r="H98" t="str">
            <v>2.2.3</v>
          </cell>
          <cell r="I98" t="str">
            <v>E</v>
          </cell>
          <cell r="J98">
            <v>31120</v>
          </cell>
          <cell r="K98" t="str">
            <v>GO120</v>
          </cell>
          <cell r="L98" t="str">
            <v>AL39</v>
          </cell>
          <cell r="M98">
            <v>1131</v>
          </cell>
          <cell r="N98" t="str">
            <v>SUELDOS BASE</v>
          </cell>
          <cell r="O98">
            <v>7451951.4800000004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7451951.4800000004</v>
          </cell>
          <cell r="V98">
            <v>7451951.4800000004</v>
          </cell>
          <cell r="W98">
            <v>1037575.6800000001</v>
          </cell>
          <cell r="X98">
            <v>1033373.89</v>
          </cell>
          <cell r="Y98">
            <v>1033373.89</v>
          </cell>
          <cell r="Z98">
            <v>4201.7900000000373</v>
          </cell>
        </row>
        <row r="99">
          <cell r="G99">
            <v>1400323</v>
          </cell>
          <cell r="H99" t="str">
            <v>2.2.3</v>
          </cell>
          <cell r="I99" t="str">
            <v>E</v>
          </cell>
          <cell r="J99">
            <v>31120</v>
          </cell>
          <cell r="K99" t="str">
            <v>GO120</v>
          </cell>
          <cell r="L99" t="str">
            <v>AL39</v>
          </cell>
          <cell r="M99">
            <v>1132</v>
          </cell>
          <cell r="N99" t="str">
            <v>SUELDOS DE CONFIANZA</v>
          </cell>
          <cell r="O99">
            <v>1697359.53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1697359.53</v>
          </cell>
          <cell r="V99">
            <v>1697359.53</v>
          </cell>
          <cell r="W99">
            <v>189341.8</v>
          </cell>
          <cell r="X99">
            <v>189341.8</v>
          </cell>
          <cell r="Y99">
            <v>189341.8</v>
          </cell>
          <cell r="Z99">
            <v>0</v>
          </cell>
        </row>
        <row r="100">
          <cell r="G100">
            <v>1400323</v>
          </cell>
          <cell r="H100" t="str">
            <v>2.2.3</v>
          </cell>
          <cell r="I100" t="str">
            <v>E</v>
          </cell>
          <cell r="J100">
            <v>31120</v>
          </cell>
          <cell r="K100" t="str">
            <v>GO120</v>
          </cell>
          <cell r="L100" t="str">
            <v>AL39</v>
          </cell>
          <cell r="M100">
            <v>1321</v>
          </cell>
          <cell r="N100" t="str">
            <v>PRIMA VACACIONAL</v>
          </cell>
          <cell r="O100">
            <v>250665.9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250665.9</v>
          </cell>
          <cell r="V100">
            <v>250665.9</v>
          </cell>
          <cell r="W100">
            <v>2712.06</v>
          </cell>
          <cell r="X100">
            <v>2177.29</v>
          </cell>
          <cell r="Y100">
            <v>2177.29</v>
          </cell>
          <cell r="Z100">
            <v>534.77</v>
          </cell>
        </row>
        <row r="101">
          <cell r="G101">
            <v>1400323</v>
          </cell>
          <cell r="H101" t="str">
            <v>2.2.3</v>
          </cell>
          <cell r="I101" t="str">
            <v>E</v>
          </cell>
          <cell r="J101">
            <v>31120</v>
          </cell>
          <cell r="K101" t="str">
            <v>GO120</v>
          </cell>
          <cell r="L101" t="str">
            <v>AL39</v>
          </cell>
          <cell r="M101">
            <v>1323</v>
          </cell>
          <cell r="N101" t="str">
            <v>GRATIFICACIÓN DE FIN DE AÑO</v>
          </cell>
          <cell r="O101">
            <v>1052796.78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1052796.78</v>
          </cell>
          <cell r="V101">
            <v>1052796.78</v>
          </cell>
          <cell r="W101">
            <v>3384.3399999999997</v>
          </cell>
          <cell r="X101">
            <v>1142.1199999999999</v>
          </cell>
          <cell r="Y101">
            <v>1142.1199999999999</v>
          </cell>
          <cell r="Z101">
            <v>2242.2199999999998</v>
          </cell>
        </row>
        <row r="102">
          <cell r="G102">
            <v>1400323</v>
          </cell>
          <cell r="H102" t="str">
            <v>2.2.3</v>
          </cell>
          <cell r="I102" t="str">
            <v>E</v>
          </cell>
          <cell r="J102">
            <v>31120</v>
          </cell>
          <cell r="K102" t="str">
            <v>GO120</v>
          </cell>
          <cell r="L102" t="str">
            <v>AL39</v>
          </cell>
          <cell r="M102">
            <v>1413</v>
          </cell>
          <cell r="N102" t="str">
            <v xml:space="preserve">APORTACIONES DE SEGURIDAD SOCIAL </v>
          </cell>
          <cell r="O102">
            <v>1430489.29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1430489.29</v>
          </cell>
          <cell r="V102">
            <v>1430489.29</v>
          </cell>
          <cell r="W102">
            <v>200197.5</v>
          </cell>
          <cell r="X102">
            <v>200197.5</v>
          </cell>
          <cell r="Y102">
            <v>200197.5</v>
          </cell>
          <cell r="Z102">
            <v>0</v>
          </cell>
        </row>
        <row r="103">
          <cell r="G103">
            <v>1400323</v>
          </cell>
          <cell r="H103" t="str">
            <v>2.2.3</v>
          </cell>
          <cell r="I103" t="str">
            <v>E</v>
          </cell>
          <cell r="J103">
            <v>31120</v>
          </cell>
          <cell r="K103" t="str">
            <v>GO120</v>
          </cell>
          <cell r="L103" t="str">
            <v>AL39</v>
          </cell>
          <cell r="M103">
            <v>1421</v>
          </cell>
          <cell r="N103" t="str">
            <v>APORTACIONES A FONDOS DE VIVIENDA</v>
          </cell>
          <cell r="O103">
            <v>497247.68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497247.68</v>
          </cell>
          <cell r="V103">
            <v>497247.68</v>
          </cell>
          <cell r="W103">
            <v>59669.72</v>
          </cell>
          <cell r="X103">
            <v>59669.72</v>
          </cell>
          <cell r="Y103">
            <v>59669.72</v>
          </cell>
          <cell r="Z103">
            <v>0</v>
          </cell>
        </row>
        <row r="104">
          <cell r="G104">
            <v>1400323</v>
          </cell>
          <cell r="H104" t="str">
            <v>2.2.3</v>
          </cell>
          <cell r="I104" t="str">
            <v>E</v>
          </cell>
          <cell r="J104">
            <v>31120</v>
          </cell>
          <cell r="K104" t="str">
            <v>GO120</v>
          </cell>
          <cell r="L104" t="str">
            <v>AL39</v>
          </cell>
          <cell r="M104">
            <v>1431</v>
          </cell>
          <cell r="N104" t="str">
            <v>APORTACIONES AL SISTEMA PARA EL RETIRO</v>
          </cell>
          <cell r="O104">
            <v>495693.49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495693.49</v>
          </cell>
          <cell r="V104">
            <v>495693.49</v>
          </cell>
          <cell r="W104">
            <v>60805.07</v>
          </cell>
          <cell r="X104">
            <v>60805.07</v>
          </cell>
          <cell r="Y104">
            <v>60805.07</v>
          </cell>
          <cell r="Z104">
            <v>0</v>
          </cell>
        </row>
        <row r="105">
          <cell r="G105">
            <v>1400323</v>
          </cell>
          <cell r="H105" t="str">
            <v>2.2.3</v>
          </cell>
          <cell r="I105" t="str">
            <v>E</v>
          </cell>
          <cell r="J105">
            <v>31120</v>
          </cell>
          <cell r="K105" t="str">
            <v>GO120</v>
          </cell>
          <cell r="L105" t="str">
            <v>AL39</v>
          </cell>
          <cell r="M105">
            <v>2111</v>
          </cell>
          <cell r="N105" t="str">
            <v>MATERIALES Y ÚTILES DE OFICINA</v>
          </cell>
          <cell r="O105">
            <v>19500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19500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</row>
        <row r="106">
          <cell r="G106">
            <v>1400323</v>
          </cell>
          <cell r="H106" t="str">
            <v>2.2.3</v>
          </cell>
          <cell r="I106" t="str">
            <v>E</v>
          </cell>
          <cell r="J106">
            <v>31120</v>
          </cell>
          <cell r="K106" t="str">
            <v>GO120</v>
          </cell>
          <cell r="L106" t="str">
            <v>AL39</v>
          </cell>
          <cell r="M106">
            <v>2151</v>
          </cell>
          <cell r="N106" t="str">
            <v>MATERIAL IMPRESO E INFORMACIÓN DIGITAL</v>
          </cell>
          <cell r="O106">
            <v>2925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2925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</row>
        <row r="107">
          <cell r="G107">
            <v>1400323</v>
          </cell>
          <cell r="H107" t="str">
            <v>2.2.3</v>
          </cell>
          <cell r="I107" t="str">
            <v>E</v>
          </cell>
          <cell r="J107">
            <v>31120</v>
          </cell>
          <cell r="K107" t="str">
            <v>GO120</v>
          </cell>
          <cell r="L107" t="str">
            <v>AL39</v>
          </cell>
          <cell r="M107">
            <v>2612</v>
          </cell>
          <cell r="N107" t="str">
            <v>COMBUSTIBLES, LUBRICANTES Y ADITIVOS PARA VEHÍCULOS TERRESTRES, AÉREOS, MARÍTIMOS, LACUSTRES Y FLUVIALES ASIGNADOS A SERVIDORES PÚBLICOS</v>
          </cell>
          <cell r="O107">
            <v>1646849.54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1646849.54</v>
          </cell>
          <cell r="V107">
            <v>288324.59000000003</v>
          </cell>
          <cell r="W107">
            <v>264824.58999999997</v>
          </cell>
          <cell r="X107">
            <v>177631.24</v>
          </cell>
          <cell r="Y107">
            <v>177631.24</v>
          </cell>
          <cell r="Z107">
            <v>87193.349999999977</v>
          </cell>
        </row>
        <row r="108">
          <cell r="G108">
            <v>1400323</v>
          </cell>
          <cell r="H108" t="str">
            <v>2.2.3</v>
          </cell>
          <cell r="I108" t="str">
            <v>E</v>
          </cell>
          <cell r="J108">
            <v>31120</v>
          </cell>
          <cell r="K108" t="str">
            <v>GO120</v>
          </cell>
          <cell r="L108" t="str">
            <v>AL39</v>
          </cell>
          <cell r="M108">
            <v>2613</v>
          </cell>
          <cell r="N108" t="str">
            <v>COMBUSTIBLES, LUBRICANTES Y ADITIVOS PARA MAQUINARIA, EQUIPO DE PRODUCCIÓN Y SERVICIOS ADMINISTRATIVOS</v>
          </cell>
          <cell r="O108">
            <v>1793353.95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1793353.95</v>
          </cell>
          <cell r="V108">
            <v>285346.42</v>
          </cell>
          <cell r="W108">
            <v>285346.42</v>
          </cell>
          <cell r="X108">
            <v>249738.7</v>
          </cell>
          <cell r="Y108">
            <v>249738.7</v>
          </cell>
          <cell r="Z108">
            <v>35607.719999999972</v>
          </cell>
        </row>
        <row r="109">
          <cell r="G109">
            <v>1400323</v>
          </cell>
          <cell r="H109" t="str">
            <v>2.2.3</v>
          </cell>
          <cell r="I109" t="str">
            <v>E</v>
          </cell>
          <cell r="J109">
            <v>31120</v>
          </cell>
          <cell r="K109" t="str">
            <v>GO120</v>
          </cell>
          <cell r="L109" t="str">
            <v>AL39</v>
          </cell>
          <cell r="M109">
            <v>2711</v>
          </cell>
          <cell r="N109" t="str">
            <v>VESTUARIO Y UNIFORMES</v>
          </cell>
          <cell r="O109">
            <v>243172.16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243172.16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</row>
        <row r="110">
          <cell r="G110">
            <v>1400323</v>
          </cell>
          <cell r="H110" t="str">
            <v>2.2.3</v>
          </cell>
          <cell r="I110" t="str">
            <v>E</v>
          </cell>
          <cell r="J110">
            <v>31120</v>
          </cell>
          <cell r="K110" t="str">
            <v>GO120</v>
          </cell>
          <cell r="L110" t="str">
            <v>AL39</v>
          </cell>
          <cell r="M110">
            <v>2961</v>
          </cell>
          <cell r="N110" t="str">
            <v>REFACCIONES Y ACCESORIOS MENORES DE EQUIPO DE TRANSPORTE</v>
          </cell>
          <cell r="O110">
            <v>326754.09999999998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326754.09999999998</v>
          </cell>
          <cell r="V110">
            <v>93707.889999999985</v>
          </cell>
          <cell r="W110">
            <v>39302.21</v>
          </cell>
          <cell r="X110">
            <v>36844.730000000003</v>
          </cell>
          <cell r="Y110">
            <v>36844.730000000003</v>
          </cell>
          <cell r="Z110">
            <v>2457.4799999999959</v>
          </cell>
        </row>
        <row r="111">
          <cell r="G111">
            <v>1400323</v>
          </cell>
          <cell r="H111" t="str">
            <v>2.2.3</v>
          </cell>
          <cell r="I111" t="str">
            <v>E</v>
          </cell>
          <cell r="J111">
            <v>31120</v>
          </cell>
          <cell r="K111" t="str">
            <v>GO120</v>
          </cell>
          <cell r="L111" t="str">
            <v>AL39</v>
          </cell>
          <cell r="M111">
            <v>2981</v>
          </cell>
          <cell r="N111" t="str">
            <v>REFACCIONES Y ACCESORIOS MENORES DE MAQUINARIA Y OTROS EQUIPOS</v>
          </cell>
          <cell r="O111">
            <v>165184.41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165184.41</v>
          </cell>
          <cell r="V111">
            <v>24460</v>
          </cell>
          <cell r="W111">
            <v>17457</v>
          </cell>
          <cell r="X111">
            <v>15857</v>
          </cell>
          <cell r="Y111">
            <v>15857</v>
          </cell>
          <cell r="Z111">
            <v>1600</v>
          </cell>
        </row>
        <row r="112">
          <cell r="G112">
            <v>1400323</v>
          </cell>
          <cell r="H112" t="str">
            <v>2.2.3</v>
          </cell>
          <cell r="I112" t="str">
            <v>E</v>
          </cell>
          <cell r="J112">
            <v>31120</v>
          </cell>
          <cell r="K112" t="str">
            <v>GO120</v>
          </cell>
          <cell r="L112" t="str">
            <v>AL39</v>
          </cell>
          <cell r="M112">
            <v>3551</v>
          </cell>
          <cell r="N112" t="str">
            <v>MANTENIMIENTO Y CONSERVACIÓN DE VEHÍCULOS TERRESTRES, AÉREOS, MARÍTIMOS, LACUSTRES Y FLUVIALES</v>
          </cell>
          <cell r="O112">
            <v>966257.97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966257.97</v>
          </cell>
          <cell r="V112">
            <v>432616.33</v>
          </cell>
          <cell r="W112">
            <v>186080.68999999997</v>
          </cell>
          <cell r="X112">
            <v>167601.88999999998</v>
          </cell>
          <cell r="Y112">
            <v>167601.88999999998</v>
          </cell>
          <cell r="Z112">
            <v>18478.799999999988</v>
          </cell>
        </row>
        <row r="113">
          <cell r="G113">
            <v>1400323</v>
          </cell>
          <cell r="H113" t="str">
            <v>2.2.3</v>
          </cell>
          <cell r="I113" t="str">
            <v>E</v>
          </cell>
          <cell r="J113">
            <v>31120</v>
          </cell>
          <cell r="K113" t="str">
            <v>GO120</v>
          </cell>
          <cell r="L113" t="str">
            <v>AL39</v>
          </cell>
          <cell r="M113">
            <v>2212</v>
          </cell>
          <cell r="N113" t="str">
            <v>PRODUCTOS ALIMENTICIOS PARA EL PERSONAL EN LAS INSTALACIONES DE LAS DEPENDENCIAS Y ENTIDADES</v>
          </cell>
          <cell r="O113">
            <v>8306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8306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</row>
        <row r="114">
          <cell r="G114">
            <v>1400323</v>
          </cell>
          <cell r="H114" t="str">
            <v>2.2.3</v>
          </cell>
          <cell r="I114" t="str">
            <v>E</v>
          </cell>
          <cell r="J114">
            <v>31120</v>
          </cell>
          <cell r="K114" t="str">
            <v>GO120</v>
          </cell>
          <cell r="L114" t="str">
            <v>AL39</v>
          </cell>
          <cell r="M114">
            <v>2461</v>
          </cell>
          <cell r="N114" t="str">
            <v>MATERIAL ELÉCTRICO Y ELECTRÓNICO</v>
          </cell>
          <cell r="O114">
            <v>533835.5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533835.5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</row>
        <row r="115">
          <cell r="G115">
            <v>1400323</v>
          </cell>
          <cell r="H115" t="str">
            <v>2.2.3</v>
          </cell>
          <cell r="I115" t="str">
            <v>E</v>
          </cell>
          <cell r="J115">
            <v>31120</v>
          </cell>
          <cell r="K115" t="str">
            <v>GO120</v>
          </cell>
          <cell r="L115" t="str">
            <v>AL39</v>
          </cell>
          <cell r="M115">
            <v>2471</v>
          </cell>
          <cell r="N115" t="str">
            <v>ESTRUCTURAS Y MANUFACTURAS</v>
          </cell>
          <cell r="O115">
            <v>183693.68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183693.68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</row>
        <row r="116">
          <cell r="G116">
            <v>1400323</v>
          </cell>
          <cell r="H116" t="str">
            <v>2.2.3</v>
          </cell>
          <cell r="I116" t="str">
            <v>E</v>
          </cell>
          <cell r="J116">
            <v>31120</v>
          </cell>
          <cell r="K116" t="str">
            <v>GO120</v>
          </cell>
          <cell r="L116" t="str">
            <v>AL39</v>
          </cell>
          <cell r="M116">
            <v>2511</v>
          </cell>
          <cell r="N116" t="str">
            <v>SUSTANCIAS QUÍMICAS</v>
          </cell>
          <cell r="O116">
            <v>61089.45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61089.45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</row>
        <row r="117">
          <cell r="G117">
            <v>1400323</v>
          </cell>
          <cell r="H117" t="str">
            <v>2.2.3</v>
          </cell>
          <cell r="I117" t="str">
            <v>E</v>
          </cell>
          <cell r="J117">
            <v>31120</v>
          </cell>
          <cell r="K117" t="str">
            <v>GO120</v>
          </cell>
          <cell r="L117" t="str">
            <v>AL39</v>
          </cell>
          <cell r="M117">
            <v>2561</v>
          </cell>
          <cell r="N117" t="str">
            <v>FIBRAS SINTÉTICAS, HULES, PLÁSTICOS Y DERIVADOS</v>
          </cell>
          <cell r="O117">
            <v>117387.63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117387.63</v>
          </cell>
          <cell r="V117">
            <v>49991.94</v>
          </cell>
          <cell r="W117">
            <v>49991.94</v>
          </cell>
          <cell r="X117">
            <v>49991.94</v>
          </cell>
          <cell r="Y117">
            <v>49991.94</v>
          </cell>
          <cell r="Z117">
            <v>0</v>
          </cell>
        </row>
        <row r="118">
          <cell r="G118">
            <v>1400323</v>
          </cell>
          <cell r="H118" t="str">
            <v>2.2.3</v>
          </cell>
          <cell r="I118" t="str">
            <v>E</v>
          </cell>
          <cell r="J118">
            <v>31120</v>
          </cell>
          <cell r="K118" t="str">
            <v>GO120</v>
          </cell>
          <cell r="L118" t="str">
            <v>AL39</v>
          </cell>
          <cell r="M118">
            <v>2591</v>
          </cell>
          <cell r="N118" t="str">
            <v>OTROS PRODUCTOS QUIMICOS</v>
          </cell>
          <cell r="O118">
            <v>9800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9800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</row>
        <row r="119">
          <cell r="G119">
            <v>1400323</v>
          </cell>
          <cell r="H119" t="str">
            <v>2.2.3</v>
          </cell>
          <cell r="I119" t="str">
            <v>E</v>
          </cell>
          <cell r="J119">
            <v>31120</v>
          </cell>
          <cell r="K119" t="str">
            <v>GO120</v>
          </cell>
          <cell r="L119" t="str">
            <v>AL39</v>
          </cell>
          <cell r="M119">
            <v>2721</v>
          </cell>
          <cell r="N119" t="str">
            <v>PRENDAS DE SEGURIDAD</v>
          </cell>
          <cell r="O119">
            <v>1416.51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1416.51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</row>
        <row r="120">
          <cell r="G120">
            <v>1400323</v>
          </cell>
          <cell r="H120" t="str">
            <v>2.2.3</v>
          </cell>
          <cell r="I120" t="str">
            <v>E</v>
          </cell>
          <cell r="J120">
            <v>31120</v>
          </cell>
          <cell r="K120" t="str">
            <v>GO120</v>
          </cell>
          <cell r="L120" t="str">
            <v>AL39</v>
          </cell>
          <cell r="M120">
            <v>2911</v>
          </cell>
          <cell r="N120" t="str">
            <v>HERRAMIENTAS MENORES</v>
          </cell>
          <cell r="O120">
            <v>47876.04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47876.04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</row>
        <row r="121">
          <cell r="G121">
            <v>1400323</v>
          </cell>
          <cell r="H121" t="str">
            <v>2.2.3</v>
          </cell>
          <cell r="I121" t="str">
            <v>E</v>
          </cell>
          <cell r="J121">
            <v>31120</v>
          </cell>
          <cell r="K121" t="str">
            <v>GO120</v>
          </cell>
          <cell r="L121" t="str">
            <v>AL39</v>
          </cell>
          <cell r="M121">
            <v>3111</v>
          </cell>
          <cell r="N121" t="str">
            <v>SERVICIO DE ENERGÍA ELÉCTRICA</v>
          </cell>
          <cell r="O121">
            <v>3910229.27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3910229.27</v>
          </cell>
          <cell r="V121">
            <v>670114</v>
          </cell>
          <cell r="W121">
            <v>670114</v>
          </cell>
          <cell r="X121">
            <v>670114</v>
          </cell>
          <cell r="Y121">
            <v>670114</v>
          </cell>
          <cell r="Z121">
            <v>0</v>
          </cell>
        </row>
        <row r="122">
          <cell r="G122">
            <v>1400323</v>
          </cell>
          <cell r="H122" t="str">
            <v>2.2.3</v>
          </cell>
          <cell r="I122" t="str">
            <v>E</v>
          </cell>
          <cell r="J122">
            <v>31120</v>
          </cell>
          <cell r="K122" t="str">
            <v>GO120</v>
          </cell>
          <cell r="L122" t="str">
            <v>AL39</v>
          </cell>
          <cell r="M122">
            <v>3261</v>
          </cell>
          <cell r="N122" t="str">
            <v>ARRENDAMIENTO DE MAQUINARIA Y EQUIPO</v>
          </cell>
          <cell r="O122">
            <v>281444.21999999997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281444.21999999997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</row>
        <row r="123">
          <cell r="G123">
            <v>1400323</v>
          </cell>
          <cell r="H123" t="str">
            <v>2.2.3</v>
          </cell>
          <cell r="I123" t="str">
            <v>E</v>
          </cell>
          <cell r="J123">
            <v>31120</v>
          </cell>
          <cell r="K123" t="str">
            <v>GO120</v>
          </cell>
          <cell r="L123" t="str">
            <v>AL39</v>
          </cell>
          <cell r="M123">
            <v>3391</v>
          </cell>
          <cell r="N123" t="str">
            <v>SERVICIOS PROFESIONALES, CIENTÍFICOS Y TÉCNICOS INTEGRALES</v>
          </cell>
          <cell r="O123">
            <v>1309650.51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1309650.51</v>
          </cell>
          <cell r="V123">
            <v>30160</v>
          </cell>
          <cell r="W123">
            <v>30160</v>
          </cell>
          <cell r="X123">
            <v>30160</v>
          </cell>
          <cell r="Y123">
            <v>30160</v>
          </cell>
          <cell r="Z123">
            <v>0</v>
          </cell>
        </row>
        <row r="124">
          <cell r="G124">
            <v>1400323</v>
          </cell>
          <cell r="H124" t="str">
            <v>2.2.3</v>
          </cell>
          <cell r="I124" t="str">
            <v>E</v>
          </cell>
          <cell r="J124">
            <v>31120</v>
          </cell>
          <cell r="K124" t="str">
            <v>GO120</v>
          </cell>
          <cell r="L124" t="str">
            <v>AL39</v>
          </cell>
          <cell r="M124">
            <v>3471</v>
          </cell>
          <cell r="N124" t="str">
            <v>FLETES Y MANIOBRAS</v>
          </cell>
          <cell r="O124">
            <v>144678.51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144678.51</v>
          </cell>
          <cell r="V124">
            <v>140360</v>
          </cell>
          <cell r="W124">
            <v>140360</v>
          </cell>
          <cell r="X124">
            <v>140360</v>
          </cell>
          <cell r="Y124">
            <v>140360</v>
          </cell>
          <cell r="Z124">
            <v>0</v>
          </cell>
        </row>
        <row r="125">
          <cell r="G125">
            <v>1400323</v>
          </cell>
          <cell r="H125" t="str">
            <v>2.2.3</v>
          </cell>
          <cell r="I125" t="str">
            <v>E</v>
          </cell>
          <cell r="J125">
            <v>31120</v>
          </cell>
          <cell r="K125" t="str">
            <v>GO120</v>
          </cell>
          <cell r="L125" t="str">
            <v>AL39</v>
          </cell>
          <cell r="M125">
            <v>3571</v>
          </cell>
          <cell r="N125" t="str">
            <v>INSTALACIÓN, REPARACIÓN Y MANTENIMIENTO DE MAQUINARIA, OTROS EQUIPOS Y HERRAMIENTA</v>
          </cell>
          <cell r="O125">
            <v>4265530.5599999996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4265530.5599999996</v>
          </cell>
          <cell r="V125">
            <v>200601.41</v>
          </cell>
          <cell r="W125">
            <v>36699.4</v>
          </cell>
          <cell r="X125">
            <v>31423</v>
          </cell>
          <cell r="Y125">
            <v>31423</v>
          </cell>
          <cell r="Z125">
            <v>5276.4000000000015</v>
          </cell>
        </row>
        <row r="126">
          <cell r="G126">
            <v>1400323</v>
          </cell>
          <cell r="H126" t="str">
            <v>2.2.3</v>
          </cell>
          <cell r="I126" t="str">
            <v>E</v>
          </cell>
          <cell r="J126">
            <v>31120</v>
          </cell>
          <cell r="K126" t="str">
            <v>GO120</v>
          </cell>
          <cell r="L126" t="str">
            <v>AL39</v>
          </cell>
          <cell r="M126">
            <v>6141</v>
          </cell>
          <cell r="N126" t="str">
            <v>DIVISIÓN DE TERRENOS Y CONSTRUCCIÓN DE OBRAS DE URBANIZACIÓN</v>
          </cell>
          <cell r="O126">
            <v>109498610.34999999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109498610.34999999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</row>
        <row r="127">
          <cell r="G127">
            <v>1400323</v>
          </cell>
          <cell r="H127" t="str">
            <v>2.2.3</v>
          </cell>
          <cell r="I127" t="str">
            <v>E</v>
          </cell>
          <cell r="J127">
            <v>31120</v>
          </cell>
          <cell r="K127" t="str">
            <v>GO120</v>
          </cell>
          <cell r="L127" t="str">
            <v>AL39</v>
          </cell>
          <cell r="M127">
            <v>6271</v>
          </cell>
          <cell r="N127" t="str">
            <v>INSTALACIONES Y EQUIPAMIENTO EN CONSTRUCCIONES</v>
          </cell>
          <cell r="O127">
            <v>1000000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1000000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</row>
        <row r="129">
          <cell r="F129" t="str">
            <v>C2A2</v>
          </cell>
          <cell r="G129" t="str">
            <v>Servicios de drenaje sanitario y alcantarillado pluvial prestados de forma eficaz</v>
          </cell>
          <cell r="O129">
            <v>10046828.32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10046828.32</v>
          </cell>
          <cell r="V129">
            <v>7538805.0499999998</v>
          </cell>
          <cell r="W129">
            <v>908927.46</v>
          </cell>
          <cell r="X129">
            <v>908927.46</v>
          </cell>
          <cell r="Y129">
            <v>908927.46</v>
          </cell>
          <cell r="Z129">
            <v>0</v>
          </cell>
        </row>
        <row r="131">
          <cell r="G131">
            <v>1400323</v>
          </cell>
          <cell r="H131" t="str">
            <v>2.2.3</v>
          </cell>
          <cell r="I131" t="str">
            <v>E</v>
          </cell>
          <cell r="J131">
            <v>31120</v>
          </cell>
          <cell r="K131" t="str">
            <v>GO120</v>
          </cell>
          <cell r="L131" t="str">
            <v>SC24</v>
          </cell>
          <cell r="M131">
            <v>1131</v>
          </cell>
          <cell r="N131" t="str">
            <v>SUELDOS BASE</v>
          </cell>
          <cell r="O131">
            <v>3396001.08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3396001.08</v>
          </cell>
          <cell r="V131">
            <v>3396001.08</v>
          </cell>
          <cell r="W131">
            <v>501660.55</v>
          </cell>
          <cell r="X131">
            <v>501660.55</v>
          </cell>
          <cell r="Y131">
            <v>501660.55</v>
          </cell>
          <cell r="Z131">
            <v>0</v>
          </cell>
        </row>
        <row r="132">
          <cell r="G132">
            <v>1400323</v>
          </cell>
          <cell r="H132" t="str">
            <v>2.2.3</v>
          </cell>
          <cell r="I132" t="str">
            <v>E</v>
          </cell>
          <cell r="J132">
            <v>31120</v>
          </cell>
          <cell r="K132" t="str">
            <v>GO120</v>
          </cell>
          <cell r="L132" t="str">
            <v>SC24</v>
          </cell>
          <cell r="M132">
            <v>1132</v>
          </cell>
          <cell r="N132" t="str">
            <v>SUELDOS DE CONFIANZA</v>
          </cell>
          <cell r="O132">
            <v>1933197.72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1933197.72</v>
          </cell>
          <cell r="V132">
            <v>1933197.72</v>
          </cell>
          <cell r="W132">
            <v>223615.9</v>
          </cell>
          <cell r="X132">
            <v>223615.9</v>
          </cell>
          <cell r="Y132">
            <v>223615.9</v>
          </cell>
          <cell r="Z132">
            <v>0</v>
          </cell>
        </row>
        <row r="133">
          <cell r="G133">
            <v>1400323</v>
          </cell>
          <cell r="H133" t="str">
            <v>2.2.3</v>
          </cell>
          <cell r="I133" t="str">
            <v>E</v>
          </cell>
          <cell r="J133">
            <v>31120</v>
          </cell>
          <cell r="K133" t="str">
            <v>GO120</v>
          </cell>
          <cell r="L133" t="str">
            <v>SC24</v>
          </cell>
          <cell r="M133">
            <v>1321</v>
          </cell>
          <cell r="N133" t="str">
            <v>PRIMA VACACIONAL</v>
          </cell>
          <cell r="O133">
            <v>146005.20000000001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146005.20000000001</v>
          </cell>
          <cell r="V133">
            <v>146005.20000000001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</row>
        <row r="134">
          <cell r="G134">
            <v>1400323</v>
          </cell>
          <cell r="H134" t="str">
            <v>2.2.3</v>
          </cell>
          <cell r="I134" t="str">
            <v>E</v>
          </cell>
          <cell r="J134">
            <v>31120</v>
          </cell>
          <cell r="K134" t="str">
            <v>GO120</v>
          </cell>
          <cell r="L134" t="str">
            <v>SC24</v>
          </cell>
          <cell r="M134">
            <v>1323</v>
          </cell>
          <cell r="N134" t="str">
            <v>GRATIFICACIÓN DE FIN DE AÑO</v>
          </cell>
          <cell r="O134">
            <v>613221.84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613221.84</v>
          </cell>
          <cell r="V134">
            <v>613221.84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</row>
        <row r="135">
          <cell r="G135">
            <v>1400323</v>
          </cell>
          <cell r="H135" t="str">
            <v>2.2.3</v>
          </cell>
          <cell r="I135" t="str">
            <v>E</v>
          </cell>
          <cell r="J135">
            <v>31120</v>
          </cell>
          <cell r="K135" t="str">
            <v>GO120</v>
          </cell>
          <cell r="L135" t="str">
            <v>SC24</v>
          </cell>
          <cell r="M135">
            <v>1413</v>
          </cell>
          <cell r="N135" t="str">
            <v xml:space="preserve">APORTACIONES DE SEGURIDAD SOCIAL </v>
          </cell>
          <cell r="O135">
            <v>816481.78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816481.78</v>
          </cell>
          <cell r="V135">
            <v>816481.78</v>
          </cell>
          <cell r="W135">
            <v>111463.37</v>
          </cell>
          <cell r="X135">
            <v>111463.37</v>
          </cell>
          <cell r="Y135">
            <v>111463.37</v>
          </cell>
          <cell r="Z135">
            <v>0</v>
          </cell>
        </row>
        <row r="136">
          <cell r="G136">
            <v>1400323</v>
          </cell>
          <cell r="H136" t="str">
            <v>2.2.3</v>
          </cell>
          <cell r="I136" t="str">
            <v>E</v>
          </cell>
          <cell r="J136">
            <v>31120</v>
          </cell>
          <cell r="K136" t="str">
            <v>GO120</v>
          </cell>
          <cell r="L136" t="str">
            <v>SC24</v>
          </cell>
          <cell r="M136">
            <v>1421</v>
          </cell>
          <cell r="N136" t="str">
            <v>APORTACIONES A FONDOS DE VIVIENDA</v>
          </cell>
          <cell r="O136">
            <v>293559.78000000003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293559.78000000003</v>
          </cell>
          <cell r="V136">
            <v>293559.78000000003</v>
          </cell>
          <cell r="W136">
            <v>35227.17</v>
          </cell>
          <cell r="X136">
            <v>35227.17</v>
          </cell>
          <cell r="Y136">
            <v>35227.17</v>
          </cell>
          <cell r="Z136">
            <v>0</v>
          </cell>
        </row>
        <row r="137">
          <cell r="G137">
            <v>1400323</v>
          </cell>
          <cell r="H137" t="str">
            <v>2.2.3</v>
          </cell>
          <cell r="I137" t="str">
            <v>E</v>
          </cell>
          <cell r="J137">
            <v>31120</v>
          </cell>
          <cell r="K137" t="str">
            <v>GO120</v>
          </cell>
          <cell r="L137" t="str">
            <v>SC24</v>
          </cell>
          <cell r="M137">
            <v>1431</v>
          </cell>
          <cell r="N137" t="str">
            <v>APORTACIONES AL SISTEMA PARA EL RETIRO</v>
          </cell>
          <cell r="O137">
            <v>292642.34999999998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292642.34999999998</v>
          </cell>
          <cell r="V137">
            <v>292642.34999999998</v>
          </cell>
          <cell r="W137">
            <v>35897.47</v>
          </cell>
          <cell r="X137">
            <v>35897.47</v>
          </cell>
          <cell r="Y137">
            <v>35897.47</v>
          </cell>
          <cell r="Z137">
            <v>0</v>
          </cell>
        </row>
        <row r="138">
          <cell r="G138">
            <v>1400323</v>
          </cell>
          <cell r="H138" t="str">
            <v>2.2.3</v>
          </cell>
          <cell r="I138" t="str">
            <v>E</v>
          </cell>
          <cell r="J138">
            <v>31120</v>
          </cell>
          <cell r="K138" t="str">
            <v>GO120</v>
          </cell>
          <cell r="L138" t="str">
            <v>SC24</v>
          </cell>
          <cell r="M138">
            <v>2212</v>
          </cell>
          <cell r="N138" t="str">
            <v>PRODUCTOS ALIMENTICIOS PARA EL PERSONAL EN LAS INSTALACIONES DE LAS DEPENDENCIAS Y ENTIDADES</v>
          </cell>
          <cell r="O138">
            <v>8682.5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8682.5</v>
          </cell>
          <cell r="V138">
            <v>493</v>
          </cell>
          <cell r="W138">
            <v>493</v>
          </cell>
          <cell r="X138">
            <v>493</v>
          </cell>
          <cell r="Y138">
            <v>493</v>
          </cell>
          <cell r="Z138">
            <v>0</v>
          </cell>
        </row>
        <row r="139">
          <cell r="G139">
            <v>1400323</v>
          </cell>
          <cell r="H139" t="str">
            <v>2.2.3</v>
          </cell>
          <cell r="I139" t="str">
            <v>E</v>
          </cell>
          <cell r="J139">
            <v>31120</v>
          </cell>
          <cell r="K139" t="str">
            <v>GO120</v>
          </cell>
          <cell r="L139" t="str">
            <v>SC24</v>
          </cell>
          <cell r="M139">
            <v>2411</v>
          </cell>
          <cell r="N139" t="str">
            <v>MATERIALES DE CONSTRUCCIÓN MINERALES NO METÁLICOS</v>
          </cell>
          <cell r="O139">
            <v>243750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243750</v>
          </cell>
          <cell r="V139">
            <v>20415.63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</row>
        <row r="140">
          <cell r="G140">
            <v>1400323</v>
          </cell>
          <cell r="H140" t="str">
            <v>2.2.3</v>
          </cell>
          <cell r="I140" t="str">
            <v>E</v>
          </cell>
          <cell r="J140">
            <v>31120</v>
          </cell>
          <cell r="K140" t="str">
            <v>GO120</v>
          </cell>
          <cell r="L140" t="str">
            <v>SC24</v>
          </cell>
          <cell r="M140">
            <v>2421</v>
          </cell>
          <cell r="N140" t="str">
            <v>MATERIALES DE CONSTRUCCIÓN DE CONCRETO</v>
          </cell>
          <cell r="O140">
            <v>130845.2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130845.2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</row>
        <row r="141">
          <cell r="G141">
            <v>1400323</v>
          </cell>
          <cell r="H141" t="str">
            <v>2.2.3</v>
          </cell>
          <cell r="I141" t="str">
            <v>E</v>
          </cell>
          <cell r="J141">
            <v>31120</v>
          </cell>
          <cell r="K141" t="str">
            <v>GO120</v>
          </cell>
          <cell r="L141" t="str">
            <v>SC24</v>
          </cell>
          <cell r="M141">
            <v>2431</v>
          </cell>
          <cell r="N141" t="str">
            <v>MATERIALES DE CONSTRUCCIÓN DE CAL Y YESO</v>
          </cell>
          <cell r="O141">
            <v>487.5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487.5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</row>
        <row r="142">
          <cell r="G142">
            <v>1400323</v>
          </cell>
          <cell r="H142" t="str">
            <v>2.2.3</v>
          </cell>
          <cell r="I142" t="str">
            <v>E</v>
          </cell>
          <cell r="J142">
            <v>31120</v>
          </cell>
          <cell r="K142" t="str">
            <v>GO120</v>
          </cell>
          <cell r="L142" t="str">
            <v>SC24</v>
          </cell>
          <cell r="M142">
            <v>2441</v>
          </cell>
          <cell r="N142" t="str">
            <v>MATERIALES DE CONSTRUCCIÓN DE MADERA</v>
          </cell>
          <cell r="O142">
            <v>2925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2925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</row>
        <row r="143">
          <cell r="G143">
            <v>1400323</v>
          </cell>
          <cell r="H143" t="str">
            <v>2.2.3</v>
          </cell>
          <cell r="I143" t="str">
            <v>E</v>
          </cell>
          <cell r="J143">
            <v>31120</v>
          </cell>
          <cell r="K143" t="str">
            <v>GO120</v>
          </cell>
          <cell r="L143" t="str">
            <v>SC24</v>
          </cell>
          <cell r="M143">
            <v>2471</v>
          </cell>
          <cell r="N143" t="str">
            <v>ESTRUCTURAS Y MANUFACTURAS</v>
          </cell>
          <cell r="O143">
            <v>89158.34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89158.34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</row>
        <row r="144">
          <cell r="G144">
            <v>1400323</v>
          </cell>
          <cell r="H144" t="str">
            <v>2.2.3</v>
          </cell>
          <cell r="I144" t="str">
            <v>E</v>
          </cell>
          <cell r="J144">
            <v>31120</v>
          </cell>
          <cell r="K144" t="str">
            <v>GO120</v>
          </cell>
          <cell r="L144" t="str">
            <v>SC24</v>
          </cell>
          <cell r="M144">
            <v>2511</v>
          </cell>
          <cell r="N144" t="str">
            <v>SUSTANCIAS QUÍMICAS</v>
          </cell>
          <cell r="O144">
            <v>203156.23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203156.23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</row>
        <row r="145">
          <cell r="G145">
            <v>1400323</v>
          </cell>
          <cell r="H145" t="str">
            <v>2.2.3</v>
          </cell>
          <cell r="I145" t="str">
            <v>E</v>
          </cell>
          <cell r="J145">
            <v>31120</v>
          </cell>
          <cell r="K145" t="str">
            <v>GO120</v>
          </cell>
          <cell r="L145" t="str">
            <v>SC24</v>
          </cell>
          <cell r="M145">
            <v>2561</v>
          </cell>
          <cell r="N145" t="str">
            <v>FIBRAS SINTÉTICAS, HULES, PLÁSTICOS Y DERIVADOS</v>
          </cell>
          <cell r="O145">
            <v>517780.46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517780.46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</row>
        <row r="146">
          <cell r="G146">
            <v>1400323</v>
          </cell>
          <cell r="H146" t="str">
            <v>2.2.3</v>
          </cell>
          <cell r="I146" t="str">
            <v>E</v>
          </cell>
          <cell r="J146">
            <v>31120</v>
          </cell>
          <cell r="K146" t="str">
            <v>GO120</v>
          </cell>
          <cell r="L146" t="str">
            <v>SC24</v>
          </cell>
          <cell r="M146">
            <v>2591</v>
          </cell>
          <cell r="N146" t="str">
            <v>OTROS PRODUCTOS QUIMICOS</v>
          </cell>
          <cell r="O146">
            <v>19500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19500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</row>
        <row r="147">
          <cell r="G147">
            <v>1400323</v>
          </cell>
          <cell r="H147" t="str">
            <v>2.2.3</v>
          </cell>
          <cell r="I147" t="str">
            <v>E</v>
          </cell>
          <cell r="J147">
            <v>31120</v>
          </cell>
          <cell r="K147" t="str">
            <v>GO120</v>
          </cell>
          <cell r="L147" t="str">
            <v>SC24</v>
          </cell>
          <cell r="M147">
            <v>2721</v>
          </cell>
          <cell r="N147" t="str">
            <v>PRENDAS DE SEGURIDAD</v>
          </cell>
          <cell r="O147">
            <v>9750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9750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</row>
        <row r="148">
          <cell r="G148">
            <v>1400323</v>
          </cell>
          <cell r="H148" t="str">
            <v>2.2.3</v>
          </cell>
          <cell r="I148" t="str">
            <v>E</v>
          </cell>
          <cell r="J148">
            <v>31120</v>
          </cell>
          <cell r="K148" t="str">
            <v>GO120</v>
          </cell>
          <cell r="L148" t="str">
            <v>SC24</v>
          </cell>
          <cell r="M148">
            <v>2911</v>
          </cell>
          <cell r="N148" t="str">
            <v>HERRAMIENTAS MENORES</v>
          </cell>
          <cell r="O148">
            <v>52922.07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52922.07</v>
          </cell>
          <cell r="V148">
            <v>26786.670000000002</v>
          </cell>
          <cell r="W148">
            <v>570</v>
          </cell>
          <cell r="X148">
            <v>570</v>
          </cell>
          <cell r="Y148">
            <v>570</v>
          </cell>
          <cell r="Z148">
            <v>0</v>
          </cell>
        </row>
        <row r="149">
          <cell r="G149">
            <v>1400323</v>
          </cell>
          <cell r="H149" t="str">
            <v>2.2.3</v>
          </cell>
          <cell r="I149" t="str">
            <v>E</v>
          </cell>
          <cell r="J149">
            <v>31120</v>
          </cell>
          <cell r="K149" t="str">
            <v>GO120</v>
          </cell>
          <cell r="L149" t="str">
            <v>SC24</v>
          </cell>
          <cell r="M149">
            <v>3261</v>
          </cell>
          <cell r="N149" t="str">
            <v>ARRENDAMIENTO DE MAQUINARIA Y EQUIPO</v>
          </cell>
          <cell r="O149">
            <v>397151.37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397151.37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</row>
        <row r="150">
          <cell r="G150">
            <v>1400323</v>
          </cell>
          <cell r="H150" t="str">
            <v>2.2.3</v>
          </cell>
          <cell r="I150" t="str">
            <v>E</v>
          </cell>
          <cell r="J150">
            <v>31120</v>
          </cell>
          <cell r="K150" t="str">
            <v>GO120</v>
          </cell>
          <cell r="L150" t="str">
            <v>SC24</v>
          </cell>
          <cell r="M150">
            <v>3571</v>
          </cell>
          <cell r="N150" t="str">
            <v>INSTALACIÓN, REPARACIÓN Y MANTENIMIENTO DE MAQUINARIA, OTROS EQUIPOS Y HERRAMIENTA</v>
          </cell>
          <cell r="O150">
            <v>32980.06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32980.06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</row>
        <row r="151">
          <cell r="G151">
            <v>1400323</v>
          </cell>
          <cell r="H151" t="str">
            <v>2.2.3</v>
          </cell>
          <cell r="I151" t="str">
            <v>E</v>
          </cell>
          <cell r="J151">
            <v>31120</v>
          </cell>
          <cell r="K151" t="str">
            <v>GO120</v>
          </cell>
          <cell r="L151" t="str">
            <v>SC24</v>
          </cell>
          <cell r="M151">
            <v>3581</v>
          </cell>
          <cell r="N151" t="str">
            <v>SERVICIOS DE LIMPIEZA Y MANEJO DE DESECHOS</v>
          </cell>
          <cell r="O151">
            <v>846629.84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846629.84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</row>
        <row r="153">
          <cell r="F153" t="str">
            <v>C2A3</v>
          </cell>
          <cell r="G153" t="str">
            <v>Servicios de drenaje sanitario y alcantarillado pluvial prestados de forma eficaz</v>
          </cell>
          <cell r="O153">
            <v>25498935.18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25498935.18</v>
          </cell>
          <cell r="V153">
            <v>7353414.6000000006</v>
          </cell>
          <cell r="W153">
            <v>5955027.7199999997</v>
          </cell>
          <cell r="X153">
            <v>415613.16</v>
          </cell>
          <cell r="Y153">
            <v>415613.16</v>
          </cell>
          <cell r="Z153">
            <v>5539414.5599999996</v>
          </cell>
        </row>
        <row r="155">
          <cell r="G155">
            <v>1400323</v>
          </cell>
          <cell r="H155" t="str">
            <v>2.2.3</v>
          </cell>
          <cell r="I155" t="str">
            <v>E</v>
          </cell>
          <cell r="J155">
            <v>31120</v>
          </cell>
          <cell r="K155" t="str">
            <v>GO120</v>
          </cell>
          <cell r="L155" t="str">
            <v>GO18</v>
          </cell>
          <cell r="M155">
            <v>1132</v>
          </cell>
          <cell r="N155" t="str">
            <v>SUELDOS DE CONFIANZA</v>
          </cell>
          <cell r="O155">
            <v>1142866.1100000001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1142866.1100000001</v>
          </cell>
          <cell r="V155">
            <v>1142866.1100000001</v>
          </cell>
          <cell r="W155">
            <v>169081.56</v>
          </cell>
          <cell r="X155">
            <v>169081.56</v>
          </cell>
          <cell r="Y155">
            <v>169081.56</v>
          </cell>
          <cell r="Z155">
            <v>0</v>
          </cell>
        </row>
        <row r="156">
          <cell r="G156">
            <v>1400323</v>
          </cell>
          <cell r="H156" t="str">
            <v>2.2.3</v>
          </cell>
          <cell r="I156" t="str">
            <v>E</v>
          </cell>
          <cell r="J156">
            <v>31120</v>
          </cell>
          <cell r="K156" t="str">
            <v>GO120</v>
          </cell>
          <cell r="L156" t="str">
            <v>GO18</v>
          </cell>
          <cell r="M156">
            <v>1321</v>
          </cell>
          <cell r="N156" t="str">
            <v>PRIMA VACACIONAL</v>
          </cell>
          <cell r="O156">
            <v>31311.4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31311.4</v>
          </cell>
          <cell r="V156">
            <v>31311.4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</row>
        <row r="157">
          <cell r="G157">
            <v>1400323</v>
          </cell>
          <cell r="H157" t="str">
            <v>2.2.3</v>
          </cell>
          <cell r="I157" t="str">
            <v>E</v>
          </cell>
          <cell r="J157">
            <v>31120</v>
          </cell>
          <cell r="K157" t="str">
            <v>GO120</v>
          </cell>
          <cell r="L157" t="str">
            <v>GO18</v>
          </cell>
          <cell r="M157">
            <v>1323</v>
          </cell>
          <cell r="N157" t="str">
            <v>GRATIFICACIÓN DE FIN DE AÑO</v>
          </cell>
          <cell r="O157">
            <v>131507.88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131507.88</v>
          </cell>
          <cell r="V157">
            <v>131507.88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</row>
        <row r="158">
          <cell r="G158">
            <v>1400323</v>
          </cell>
          <cell r="H158" t="str">
            <v>2.2.3</v>
          </cell>
          <cell r="I158" t="str">
            <v>E</v>
          </cell>
          <cell r="J158">
            <v>31120</v>
          </cell>
          <cell r="K158" t="str">
            <v>GO120</v>
          </cell>
          <cell r="L158" t="str">
            <v>GO18</v>
          </cell>
          <cell r="M158">
            <v>1413</v>
          </cell>
          <cell r="N158" t="str">
            <v xml:space="preserve">APORTACIONES DE SEGURIDAD SOCIAL </v>
          </cell>
          <cell r="O158">
            <v>156487.32999999999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156487.32999999999</v>
          </cell>
          <cell r="V158">
            <v>156487.32999999999</v>
          </cell>
          <cell r="W158">
            <v>21363.129999999997</v>
          </cell>
          <cell r="X158">
            <v>21363.129999999997</v>
          </cell>
          <cell r="Y158">
            <v>21363.129999999997</v>
          </cell>
          <cell r="Z158">
            <v>0</v>
          </cell>
        </row>
        <row r="159">
          <cell r="G159">
            <v>1400323</v>
          </cell>
          <cell r="H159" t="str">
            <v>2.2.3</v>
          </cell>
          <cell r="I159" t="str">
            <v>E</v>
          </cell>
          <cell r="J159">
            <v>31120</v>
          </cell>
          <cell r="K159" t="str">
            <v>GO120</v>
          </cell>
          <cell r="L159" t="str">
            <v>GO18</v>
          </cell>
          <cell r="M159">
            <v>1421</v>
          </cell>
          <cell r="N159" t="str">
            <v>APORTACIONES A FONDOS DE VIVIENDA</v>
          </cell>
          <cell r="O159">
            <v>67559.22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67559.22</v>
          </cell>
          <cell r="V159">
            <v>67559.22</v>
          </cell>
          <cell r="W159">
            <v>8107.11</v>
          </cell>
          <cell r="X159">
            <v>8107.11</v>
          </cell>
          <cell r="Y159">
            <v>8107.11</v>
          </cell>
          <cell r="Z159">
            <v>0</v>
          </cell>
        </row>
        <row r="160">
          <cell r="G160">
            <v>1400323</v>
          </cell>
          <cell r="H160" t="str">
            <v>2.2.3</v>
          </cell>
          <cell r="I160" t="str">
            <v>E</v>
          </cell>
          <cell r="J160">
            <v>31120</v>
          </cell>
          <cell r="K160" t="str">
            <v>GO120</v>
          </cell>
          <cell r="L160" t="str">
            <v>GO18</v>
          </cell>
          <cell r="M160">
            <v>1431</v>
          </cell>
          <cell r="N160" t="str">
            <v>APORTACIONES AL SISTEMA PARA EL RETIRO</v>
          </cell>
          <cell r="O160">
            <v>67348.100000000006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67348.100000000006</v>
          </cell>
          <cell r="V160">
            <v>67348.100000000006</v>
          </cell>
          <cell r="W160">
            <v>8261.36</v>
          </cell>
          <cell r="X160">
            <v>8261.36</v>
          </cell>
          <cell r="Y160">
            <v>8261.36</v>
          </cell>
          <cell r="Z160">
            <v>0</v>
          </cell>
        </row>
        <row r="161">
          <cell r="G161">
            <v>1400323</v>
          </cell>
          <cell r="H161" t="str">
            <v>2.2.3</v>
          </cell>
          <cell r="I161" t="str">
            <v>E</v>
          </cell>
          <cell r="J161">
            <v>31120</v>
          </cell>
          <cell r="K161" t="str">
            <v>GO120</v>
          </cell>
          <cell r="L161" t="str">
            <v>GO18</v>
          </cell>
          <cell r="M161">
            <v>2471</v>
          </cell>
          <cell r="N161" t="str">
            <v>ESTRUCTURAS Y MANUFACTURAS</v>
          </cell>
          <cell r="O161">
            <v>1162843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1162843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</row>
        <row r="162">
          <cell r="G162">
            <v>1400323</v>
          </cell>
          <cell r="H162" t="str">
            <v>2.2.3</v>
          </cell>
          <cell r="I162" t="str">
            <v>E</v>
          </cell>
          <cell r="J162">
            <v>31120</v>
          </cell>
          <cell r="K162" t="str">
            <v>GO120</v>
          </cell>
          <cell r="L162" t="str">
            <v>GO18</v>
          </cell>
          <cell r="M162">
            <v>2561</v>
          </cell>
          <cell r="N162" t="str">
            <v>FIBRAS SINTÉTICAS, HULES, PLÁSTICOS Y DERIVADOS</v>
          </cell>
          <cell r="O162">
            <v>10716458.869999999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10716458.869999999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</row>
        <row r="163">
          <cell r="G163">
            <v>1400323</v>
          </cell>
          <cell r="H163" t="str">
            <v>2.2.3</v>
          </cell>
          <cell r="I163" t="str">
            <v>E</v>
          </cell>
          <cell r="J163">
            <v>31120</v>
          </cell>
          <cell r="K163" t="str">
            <v>GO120</v>
          </cell>
          <cell r="L163" t="str">
            <v>GO18</v>
          </cell>
          <cell r="M163">
            <v>2721</v>
          </cell>
          <cell r="N163" t="str">
            <v>PRENDAS DE SEGURIDAD</v>
          </cell>
          <cell r="O163">
            <v>59751.72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59751.72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</row>
        <row r="164">
          <cell r="G164">
            <v>1400323</v>
          </cell>
          <cell r="H164" t="str">
            <v>2.2.3</v>
          </cell>
          <cell r="I164" t="str">
            <v>E</v>
          </cell>
          <cell r="J164">
            <v>31120</v>
          </cell>
          <cell r="K164" t="str">
            <v>GO120</v>
          </cell>
          <cell r="L164" t="str">
            <v>GO18</v>
          </cell>
          <cell r="M164">
            <v>3261</v>
          </cell>
          <cell r="N164" t="str">
            <v>ARRENDAMIENTO DE MAQUINARIA Y EQUIPO</v>
          </cell>
          <cell r="O164">
            <v>5000000.01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5000000.01</v>
          </cell>
          <cell r="V164">
            <v>220991.6</v>
          </cell>
          <cell r="W164">
            <v>212871.6</v>
          </cell>
          <cell r="X164">
            <v>208800</v>
          </cell>
          <cell r="Y164">
            <v>208800</v>
          </cell>
          <cell r="Z164">
            <v>4071.6000000000058</v>
          </cell>
        </row>
        <row r="165">
          <cell r="G165">
            <v>1400323</v>
          </cell>
          <cell r="H165" t="str">
            <v>2.2.3</v>
          </cell>
          <cell r="I165" t="str">
            <v>E</v>
          </cell>
          <cell r="J165">
            <v>31120</v>
          </cell>
          <cell r="K165" t="str">
            <v>GO120</v>
          </cell>
          <cell r="L165" t="str">
            <v>GO18</v>
          </cell>
          <cell r="M165">
            <v>3391</v>
          </cell>
          <cell r="N165" t="str">
            <v>SERVICIOS PROFESIONALES, CIENTÍFICOS Y TÉCNICOS INTEGRALES</v>
          </cell>
          <cell r="O165">
            <v>777.2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777.2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</row>
        <row r="166">
          <cell r="G166">
            <v>1400323</v>
          </cell>
          <cell r="H166" t="str">
            <v>2.2.3</v>
          </cell>
          <cell r="I166" t="str">
            <v>E</v>
          </cell>
          <cell r="J166">
            <v>31120</v>
          </cell>
          <cell r="K166" t="str">
            <v>GO120</v>
          </cell>
          <cell r="L166" t="str">
            <v>GO18</v>
          </cell>
          <cell r="M166">
            <v>3511</v>
          </cell>
          <cell r="N166" t="str">
            <v>CONSERVACIÓN Y MANTENIMIENTO DE INMUEBLES</v>
          </cell>
          <cell r="O166">
            <v>146250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146250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</row>
        <row r="167">
          <cell r="G167">
            <v>1400323</v>
          </cell>
          <cell r="H167" t="str">
            <v>2.2.3</v>
          </cell>
          <cell r="I167" t="str">
            <v>E</v>
          </cell>
          <cell r="J167">
            <v>31120</v>
          </cell>
          <cell r="K167" t="str">
            <v>GO120</v>
          </cell>
          <cell r="L167" t="str">
            <v>GO18</v>
          </cell>
          <cell r="M167">
            <v>3721</v>
          </cell>
          <cell r="N167" t="str">
            <v>PASAJES TERRESTRES NACIONALES PARA SERVIDORES PÚBLICOS EN EL DESEMPEÑO DE COMISIONES Y FUNCIONES OFICIALES</v>
          </cell>
          <cell r="O167">
            <v>1950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1950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</row>
        <row r="168">
          <cell r="G168">
            <v>1400323</v>
          </cell>
          <cell r="H168" t="str">
            <v>2.2.3</v>
          </cell>
          <cell r="I168" t="str">
            <v>E</v>
          </cell>
          <cell r="J168">
            <v>31120</v>
          </cell>
          <cell r="K168" t="str">
            <v>GO120</v>
          </cell>
          <cell r="L168" t="str">
            <v>GO18</v>
          </cell>
          <cell r="M168">
            <v>3751</v>
          </cell>
          <cell r="N168" t="str">
            <v>VIÁTICOS NACIONALES PARA SERVIDORES PÚBLICOS EN EL DESEMPEÑO DE FUNCIONES OFICIALES</v>
          </cell>
          <cell r="O168">
            <v>12516.08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12516.08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</row>
        <row r="169">
          <cell r="G169">
            <v>1400323</v>
          </cell>
          <cell r="H169" t="str">
            <v>2.2.3</v>
          </cell>
          <cell r="I169" t="str">
            <v>E</v>
          </cell>
          <cell r="J169">
            <v>31120</v>
          </cell>
          <cell r="K169" t="str">
            <v>GO120</v>
          </cell>
          <cell r="L169" t="str">
            <v>GO18</v>
          </cell>
          <cell r="M169">
            <v>5151</v>
          </cell>
          <cell r="N169" t="str">
            <v>COMPUTADORAS Y EQUIPO PERIFÉRICO</v>
          </cell>
          <cell r="O169">
            <v>30000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30000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</row>
        <row r="170">
          <cell r="G170">
            <v>1400323</v>
          </cell>
          <cell r="H170" t="str">
            <v>2.2.3</v>
          </cell>
          <cell r="I170" t="str">
            <v>E</v>
          </cell>
          <cell r="J170">
            <v>31120</v>
          </cell>
          <cell r="K170" t="str">
            <v>GO120</v>
          </cell>
          <cell r="L170" t="str">
            <v>GO18</v>
          </cell>
          <cell r="M170">
            <v>5491</v>
          </cell>
          <cell r="N170" t="str">
            <v>OTROS EQUIPOS DE TRANSPORTE</v>
          </cell>
          <cell r="O170">
            <v>36365.300000000003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36365.300000000003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</row>
        <row r="171">
          <cell r="G171">
            <v>1400323</v>
          </cell>
          <cell r="H171" t="str">
            <v>2.2.3</v>
          </cell>
          <cell r="I171" t="str">
            <v>E</v>
          </cell>
          <cell r="J171">
            <v>31120</v>
          </cell>
          <cell r="K171" t="str">
            <v>GO120</v>
          </cell>
          <cell r="L171" t="str">
            <v>GO18</v>
          </cell>
          <cell r="M171">
            <v>5621</v>
          </cell>
          <cell r="N171" t="str">
            <v>MAQUINARIA Y EQUIPO INDUSTRIAL</v>
          </cell>
          <cell r="O171">
            <v>5535342.96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5535342.96</v>
          </cell>
          <cell r="V171">
            <v>5535342.96</v>
          </cell>
          <cell r="W171">
            <v>5535342.96</v>
          </cell>
          <cell r="X171">
            <v>0</v>
          </cell>
          <cell r="Y171">
            <v>0</v>
          </cell>
          <cell r="Z171">
            <v>5535342.96</v>
          </cell>
        </row>
        <row r="172">
          <cell r="G172">
            <v>1400323</v>
          </cell>
          <cell r="H172" t="str">
            <v>2.2.3</v>
          </cell>
          <cell r="I172" t="str">
            <v>E</v>
          </cell>
          <cell r="J172">
            <v>31120</v>
          </cell>
          <cell r="K172" t="str">
            <v>GO120</v>
          </cell>
          <cell r="L172" t="str">
            <v>GO18</v>
          </cell>
          <cell r="M172">
            <v>5691</v>
          </cell>
          <cell r="N172" t="str">
            <v>OTROS EQUIPOS</v>
          </cell>
          <cell r="O172">
            <v>1199600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1199600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</row>
        <row r="174">
          <cell r="F174" t="str">
            <v>Servicios de verificación de calidad de agua y tratamiento de aguas residuales proporcionados conforme a las regulaciones técnicas de observancia obligatoria</v>
          </cell>
          <cell r="O174">
            <v>26734777.869999997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26734777.869999997</v>
          </cell>
          <cell r="V174">
            <v>15507029.02</v>
          </cell>
          <cell r="W174">
            <v>5528907.6400000006</v>
          </cell>
          <cell r="X174">
            <v>3284996.97</v>
          </cell>
          <cell r="Y174">
            <v>3284996.97</v>
          </cell>
          <cell r="Z174">
            <v>2243910.67</v>
          </cell>
        </row>
        <row r="176">
          <cell r="F176" t="str">
            <v>C3A1</v>
          </cell>
          <cell r="G176" t="str">
            <v>Servicios de verificación de calidad de agua y tratamiento de aguas residuales proporcionados conforme a las regulaciones técnicas de observancia obligatoria</v>
          </cell>
          <cell r="O176">
            <v>20516776.179999996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20516776.179999996</v>
          </cell>
          <cell r="V176">
            <v>12157298.559999999</v>
          </cell>
          <cell r="W176">
            <v>4939551.08</v>
          </cell>
          <cell r="X176">
            <v>2806823.33</v>
          </cell>
          <cell r="Y176">
            <v>2806823.33</v>
          </cell>
          <cell r="Z176">
            <v>2132727.75</v>
          </cell>
        </row>
        <row r="178">
          <cell r="G178">
            <v>1400323</v>
          </cell>
          <cell r="H178" t="str">
            <v>2.2.3</v>
          </cell>
          <cell r="I178" t="str">
            <v>E</v>
          </cell>
          <cell r="J178">
            <v>31120</v>
          </cell>
          <cell r="K178" t="str">
            <v>GO120</v>
          </cell>
          <cell r="L178" t="str">
            <v>PT31</v>
          </cell>
          <cell r="M178">
            <v>1131</v>
          </cell>
          <cell r="N178" t="str">
            <v>SUELDOS BASE</v>
          </cell>
          <cell r="O178">
            <v>4050343.46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4050343.46</v>
          </cell>
          <cell r="V178">
            <v>4050343.46</v>
          </cell>
          <cell r="W178">
            <v>568008.62</v>
          </cell>
          <cell r="X178">
            <v>568008.62</v>
          </cell>
          <cell r="Y178">
            <v>568008.62</v>
          </cell>
          <cell r="Z178">
            <v>0</v>
          </cell>
        </row>
        <row r="179">
          <cell r="G179">
            <v>1400323</v>
          </cell>
          <cell r="H179" t="str">
            <v>2.2.3</v>
          </cell>
          <cell r="I179" t="str">
            <v>E</v>
          </cell>
          <cell r="J179">
            <v>31120</v>
          </cell>
          <cell r="K179" t="str">
            <v>GO120</v>
          </cell>
          <cell r="L179" t="str">
            <v>PT31</v>
          </cell>
          <cell r="M179">
            <v>1132</v>
          </cell>
          <cell r="N179" t="str">
            <v>SUELDOS DE CONFIANZA</v>
          </cell>
          <cell r="O179">
            <v>1501729.74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1501729.74</v>
          </cell>
          <cell r="V179">
            <v>1501729.74</v>
          </cell>
          <cell r="W179">
            <v>67133.66</v>
          </cell>
          <cell r="X179">
            <v>67133.66</v>
          </cell>
          <cell r="Y179">
            <v>67133.66</v>
          </cell>
          <cell r="Z179">
            <v>0</v>
          </cell>
        </row>
        <row r="180">
          <cell r="G180">
            <v>1400323</v>
          </cell>
          <cell r="H180" t="str">
            <v>2.2.3</v>
          </cell>
          <cell r="I180" t="str">
            <v>E</v>
          </cell>
          <cell r="J180">
            <v>31120</v>
          </cell>
          <cell r="K180" t="str">
            <v>GO120</v>
          </cell>
          <cell r="L180" t="str">
            <v>PT31</v>
          </cell>
          <cell r="M180">
            <v>1321</v>
          </cell>
          <cell r="N180" t="str">
            <v>PRIMA VACACIONAL</v>
          </cell>
          <cell r="O180">
            <v>152317.5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152317.5</v>
          </cell>
          <cell r="V180">
            <v>152317.5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</row>
        <row r="181">
          <cell r="G181">
            <v>1400323</v>
          </cell>
          <cell r="H181" t="str">
            <v>2.2.3</v>
          </cell>
          <cell r="I181" t="str">
            <v>E</v>
          </cell>
          <cell r="J181">
            <v>31120</v>
          </cell>
          <cell r="K181" t="str">
            <v>GO120</v>
          </cell>
          <cell r="L181" t="str">
            <v>PT31</v>
          </cell>
          <cell r="M181">
            <v>1323</v>
          </cell>
          <cell r="N181" t="str">
            <v>GRATIFICACIÓN DE FIN DE AÑO</v>
          </cell>
          <cell r="O181">
            <v>639733.5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639733.5</v>
          </cell>
          <cell r="V181">
            <v>639733.5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</row>
        <row r="182">
          <cell r="G182">
            <v>1400323</v>
          </cell>
          <cell r="H182" t="str">
            <v>2.2.3</v>
          </cell>
          <cell r="I182" t="str">
            <v>E</v>
          </cell>
          <cell r="J182">
            <v>31120</v>
          </cell>
          <cell r="K182" t="str">
            <v>GO120</v>
          </cell>
          <cell r="L182" t="str">
            <v>PT31</v>
          </cell>
          <cell r="M182">
            <v>1413</v>
          </cell>
          <cell r="N182" t="str">
            <v xml:space="preserve">APORTACIONES DE SEGURIDAD SOCIAL </v>
          </cell>
          <cell r="O182">
            <v>861241.8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861241.8</v>
          </cell>
          <cell r="V182">
            <v>861241.8</v>
          </cell>
          <cell r="W182">
            <v>117414.28</v>
          </cell>
          <cell r="X182">
            <v>117414.28</v>
          </cell>
          <cell r="Y182">
            <v>117414.28</v>
          </cell>
          <cell r="Z182">
            <v>0</v>
          </cell>
        </row>
        <row r="183">
          <cell r="G183">
            <v>1400323</v>
          </cell>
          <cell r="H183" t="str">
            <v>2.2.3</v>
          </cell>
          <cell r="I183" t="str">
            <v>E</v>
          </cell>
          <cell r="J183">
            <v>31120</v>
          </cell>
          <cell r="K183" t="str">
            <v>GO120</v>
          </cell>
          <cell r="L183" t="str">
            <v>PT31</v>
          </cell>
          <cell r="M183">
            <v>1421</v>
          </cell>
          <cell r="N183" t="str">
            <v>APORTACIONES A FONDOS DE VIVIENDA</v>
          </cell>
          <cell r="O183">
            <v>304482.77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304482.77</v>
          </cell>
          <cell r="V183">
            <v>304482.77</v>
          </cell>
          <cell r="W183">
            <v>36537.93</v>
          </cell>
          <cell r="X183">
            <v>36537.93</v>
          </cell>
          <cell r="Y183">
            <v>36537.93</v>
          </cell>
          <cell r="Z183">
            <v>0</v>
          </cell>
        </row>
        <row r="184">
          <cell r="G184">
            <v>1400323</v>
          </cell>
          <cell r="H184" t="str">
            <v>2.2.3</v>
          </cell>
          <cell r="I184" t="str">
            <v>E</v>
          </cell>
          <cell r="J184">
            <v>31120</v>
          </cell>
          <cell r="K184" t="str">
            <v>GO120</v>
          </cell>
          <cell r="L184" t="str">
            <v>PT31</v>
          </cell>
          <cell r="M184">
            <v>1431</v>
          </cell>
          <cell r="N184" t="str">
            <v>APORTACIONES AL SISTEMA PARA EL RETIRO</v>
          </cell>
          <cell r="O184">
            <v>303531.06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303531.06</v>
          </cell>
          <cell r="V184">
            <v>303531.06</v>
          </cell>
          <cell r="W184">
            <v>37233.14</v>
          </cell>
          <cell r="X184">
            <v>37233.14</v>
          </cell>
          <cell r="Y184">
            <v>37233.14</v>
          </cell>
          <cell r="Z184">
            <v>0</v>
          </cell>
        </row>
        <row r="185">
          <cell r="G185">
            <v>1400323</v>
          </cell>
          <cell r="H185" t="str">
            <v>2.2.3</v>
          </cell>
          <cell r="I185" t="str">
            <v>E</v>
          </cell>
          <cell r="J185">
            <v>31120</v>
          </cell>
          <cell r="K185" t="str">
            <v>GO120</v>
          </cell>
          <cell r="L185" t="str">
            <v>PT31</v>
          </cell>
          <cell r="M185">
            <v>2111</v>
          </cell>
          <cell r="N185" t="str">
            <v>MATERIALES Y ÚTILES DE OFICINA</v>
          </cell>
          <cell r="O185">
            <v>8899.48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8899.48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</row>
        <row r="186">
          <cell r="G186">
            <v>1400323</v>
          </cell>
          <cell r="H186" t="str">
            <v>2.2.3</v>
          </cell>
          <cell r="I186" t="str">
            <v>E</v>
          </cell>
          <cell r="J186">
            <v>31120</v>
          </cell>
          <cell r="K186" t="str">
            <v>GO120</v>
          </cell>
          <cell r="L186" t="str">
            <v>PT31</v>
          </cell>
          <cell r="M186">
            <v>2161</v>
          </cell>
          <cell r="N186" t="str">
            <v>MATERIAL DE LIMPIEZA</v>
          </cell>
          <cell r="O186">
            <v>7497.84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7497.84</v>
          </cell>
          <cell r="V186">
            <v>4922.46</v>
          </cell>
          <cell r="W186">
            <v>4922.46</v>
          </cell>
          <cell r="X186">
            <v>0</v>
          </cell>
          <cell r="Y186">
            <v>0</v>
          </cell>
          <cell r="Z186">
            <v>4922.46</v>
          </cell>
        </row>
        <row r="187">
          <cell r="G187">
            <v>1400323</v>
          </cell>
          <cell r="H187" t="str">
            <v>2.2.3</v>
          </cell>
          <cell r="I187" t="str">
            <v>E</v>
          </cell>
          <cell r="J187">
            <v>31120</v>
          </cell>
          <cell r="K187" t="str">
            <v>GO120</v>
          </cell>
          <cell r="L187" t="str">
            <v>PT31</v>
          </cell>
          <cell r="M187">
            <v>2711</v>
          </cell>
          <cell r="N187" t="str">
            <v>VESTUARIO Y UNIFORMES</v>
          </cell>
          <cell r="O187">
            <v>115141.8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115141.8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</row>
        <row r="188">
          <cell r="G188">
            <v>1400323</v>
          </cell>
          <cell r="H188" t="str">
            <v>2.2.3</v>
          </cell>
          <cell r="I188" t="str">
            <v>E</v>
          </cell>
          <cell r="J188">
            <v>31120</v>
          </cell>
          <cell r="K188" t="str">
            <v>GO120</v>
          </cell>
          <cell r="L188" t="str">
            <v>PT31</v>
          </cell>
          <cell r="M188">
            <v>2721</v>
          </cell>
          <cell r="N188" t="str">
            <v>PRENDAS DE SEGURIDAD</v>
          </cell>
          <cell r="O188">
            <v>31982.61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31982.61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</row>
        <row r="189">
          <cell r="G189">
            <v>1400323</v>
          </cell>
          <cell r="H189" t="str">
            <v>2.2.3</v>
          </cell>
          <cell r="I189" t="str">
            <v>E</v>
          </cell>
          <cell r="J189">
            <v>31120</v>
          </cell>
          <cell r="K189" t="str">
            <v>GO120</v>
          </cell>
          <cell r="L189" t="str">
            <v>PT31</v>
          </cell>
          <cell r="M189">
            <v>2731</v>
          </cell>
          <cell r="N189" t="str">
            <v>ARTÍCULOS DEPORTIVOS</v>
          </cell>
          <cell r="O189">
            <v>10000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10000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</row>
        <row r="190">
          <cell r="G190">
            <v>1400323</v>
          </cell>
          <cell r="H190" t="str">
            <v>2.2.3</v>
          </cell>
          <cell r="I190" t="str">
            <v>E</v>
          </cell>
          <cell r="J190">
            <v>31120</v>
          </cell>
          <cell r="K190" t="str">
            <v>GO120</v>
          </cell>
          <cell r="L190" t="str">
            <v>PT31</v>
          </cell>
          <cell r="M190">
            <v>3121</v>
          </cell>
          <cell r="N190" t="str">
            <v>SERVICIO DE GAS</v>
          </cell>
          <cell r="O190">
            <v>1200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1200</v>
          </cell>
          <cell r="V190">
            <v>1200</v>
          </cell>
          <cell r="W190">
            <v>1200</v>
          </cell>
          <cell r="X190">
            <v>1200</v>
          </cell>
          <cell r="Y190">
            <v>1200</v>
          </cell>
          <cell r="Z190">
            <v>0</v>
          </cell>
        </row>
        <row r="191">
          <cell r="G191">
            <v>1400323</v>
          </cell>
          <cell r="H191" t="str">
            <v>2.2.3</v>
          </cell>
          <cell r="I191" t="str">
            <v>E</v>
          </cell>
          <cell r="J191">
            <v>31120</v>
          </cell>
          <cell r="K191" t="str">
            <v>GO120</v>
          </cell>
          <cell r="L191" t="str">
            <v>PT31</v>
          </cell>
          <cell r="M191">
            <v>3151</v>
          </cell>
          <cell r="N191" t="str">
            <v>SERVICIO TELEFONÍA CELULAR</v>
          </cell>
          <cell r="O191">
            <v>8117.96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8117.96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</row>
        <row r="192">
          <cell r="G192">
            <v>1400323</v>
          </cell>
          <cell r="H192" t="str">
            <v>2.2.3</v>
          </cell>
          <cell r="I192" t="str">
            <v>E</v>
          </cell>
          <cell r="J192">
            <v>31120</v>
          </cell>
          <cell r="K192" t="str">
            <v>GO120</v>
          </cell>
          <cell r="L192" t="str">
            <v>PT31</v>
          </cell>
          <cell r="M192">
            <v>3161</v>
          </cell>
          <cell r="N192" t="str">
            <v>SERVICIOS DE TELECOMUNICACIONES Y SATÉLITES</v>
          </cell>
          <cell r="O192">
            <v>13000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13000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</row>
        <row r="193">
          <cell r="G193">
            <v>1400323</v>
          </cell>
          <cell r="H193" t="str">
            <v>2.2.3</v>
          </cell>
          <cell r="I193" t="str">
            <v>E</v>
          </cell>
          <cell r="J193">
            <v>31120</v>
          </cell>
          <cell r="K193" t="str">
            <v>GO120</v>
          </cell>
          <cell r="L193" t="str">
            <v>PT31</v>
          </cell>
          <cell r="M193">
            <v>3391</v>
          </cell>
          <cell r="N193" t="str">
            <v>SERVICIOS PROFESIONALES, CIENTÍFICOS Y TÉCNICOS INTEGRALES</v>
          </cell>
          <cell r="O193">
            <v>1804475.95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1804475.95</v>
          </cell>
          <cell r="V193">
            <v>466230.38</v>
          </cell>
          <cell r="W193">
            <v>244968.5</v>
          </cell>
          <cell r="X193">
            <v>244968.5</v>
          </cell>
          <cell r="Y193">
            <v>244968.5</v>
          </cell>
          <cell r="Z193">
            <v>0</v>
          </cell>
        </row>
        <row r="194">
          <cell r="G194">
            <v>1400323</v>
          </cell>
          <cell r="H194" t="str">
            <v>2.2.3</v>
          </cell>
          <cell r="I194" t="str">
            <v>E</v>
          </cell>
          <cell r="J194">
            <v>31120</v>
          </cell>
          <cell r="K194" t="str">
            <v>GO120</v>
          </cell>
          <cell r="L194" t="str">
            <v>PT31</v>
          </cell>
          <cell r="M194">
            <v>3451</v>
          </cell>
          <cell r="N194" t="str">
            <v>SEGURO DE BIENES PATRIMONIALES</v>
          </cell>
          <cell r="O194">
            <v>36439.339999999997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36439.339999999997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</row>
        <row r="195">
          <cell r="G195">
            <v>1400323</v>
          </cell>
          <cell r="H195" t="str">
            <v>2.2.3</v>
          </cell>
          <cell r="I195" t="str">
            <v>E</v>
          </cell>
          <cell r="J195">
            <v>31120</v>
          </cell>
          <cell r="K195" t="str">
            <v>GO120</v>
          </cell>
          <cell r="L195" t="str">
            <v>PT31</v>
          </cell>
          <cell r="M195">
            <v>3511</v>
          </cell>
          <cell r="N195" t="str">
            <v>CONSERVACIÓN Y MANTENIMIENTO DE INMUEBLES</v>
          </cell>
          <cell r="O195">
            <v>113317.35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113317.35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</row>
        <row r="196">
          <cell r="G196">
            <v>1400323</v>
          </cell>
          <cell r="H196" t="str">
            <v>2.2.3</v>
          </cell>
          <cell r="I196" t="str">
            <v>E</v>
          </cell>
          <cell r="J196">
            <v>31120</v>
          </cell>
          <cell r="K196" t="str">
            <v>GO120</v>
          </cell>
          <cell r="L196" t="str">
            <v>PT31</v>
          </cell>
          <cell r="M196">
            <v>3551</v>
          </cell>
          <cell r="N196" t="str">
            <v>MANTENIMIENTO Y CONSERVACIÓN DE VEHÍCULOS TERRESTRES, AÉREOS, MARÍTIMOS, LACUSTRES Y FLUVIALES</v>
          </cell>
          <cell r="O196">
            <v>77697.2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77697.2</v>
          </cell>
          <cell r="V196">
            <v>8899.8799999999992</v>
          </cell>
          <cell r="W196">
            <v>5228.4799999999996</v>
          </cell>
          <cell r="X196">
            <v>3978</v>
          </cell>
          <cell r="Y196">
            <v>3978</v>
          </cell>
          <cell r="Z196">
            <v>1250.4799999999996</v>
          </cell>
        </row>
        <row r="197">
          <cell r="G197">
            <v>1400323</v>
          </cell>
          <cell r="H197" t="str">
            <v>2.2.3</v>
          </cell>
          <cell r="I197" t="str">
            <v>E</v>
          </cell>
          <cell r="J197">
            <v>31120</v>
          </cell>
          <cell r="K197" t="str">
            <v>GO120</v>
          </cell>
          <cell r="L197" t="str">
            <v>PT31</v>
          </cell>
          <cell r="M197">
            <v>3591</v>
          </cell>
          <cell r="N197" t="str">
            <v>SERVICIOS DE JARDINERÍA Y FUMIGACIÓN</v>
          </cell>
          <cell r="O197">
            <v>15000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15000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</row>
        <row r="198">
          <cell r="G198">
            <v>1400323</v>
          </cell>
          <cell r="H198" t="str">
            <v>2.2.3</v>
          </cell>
          <cell r="I198" t="str">
            <v>E</v>
          </cell>
          <cell r="J198">
            <v>31120</v>
          </cell>
          <cell r="K198" t="str">
            <v>GO120</v>
          </cell>
          <cell r="L198" t="str">
            <v>PT31</v>
          </cell>
          <cell r="M198">
            <v>3921</v>
          </cell>
          <cell r="N198" t="str">
            <v>OTROS IMPUESTOS Y DERECHOS</v>
          </cell>
          <cell r="O198">
            <v>5457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5457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</row>
        <row r="199">
          <cell r="G199">
            <v>1400323</v>
          </cell>
          <cell r="H199" t="str">
            <v>2.2.3</v>
          </cell>
          <cell r="I199" t="str">
            <v>E</v>
          </cell>
          <cell r="J199">
            <v>31120</v>
          </cell>
          <cell r="K199" t="str">
            <v>GO120</v>
          </cell>
          <cell r="L199" t="str">
            <v>PT31</v>
          </cell>
          <cell r="M199">
            <v>6241</v>
          </cell>
          <cell r="N199" t="str">
            <v>DIVISION DE TERRENOS Y CONSTRUCCION DE OBRAS DE URBANIZACIÓN EN PROCESO</v>
          </cell>
          <cell r="O199">
            <v>1210000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1210000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</row>
        <row r="200">
          <cell r="G200">
            <v>1400323</v>
          </cell>
          <cell r="H200" t="str">
            <v>2.2.3</v>
          </cell>
          <cell r="I200" t="str">
            <v>E</v>
          </cell>
          <cell r="J200">
            <v>31120</v>
          </cell>
          <cell r="K200" t="str">
            <v>GO120</v>
          </cell>
          <cell r="L200" t="str">
            <v>PT31</v>
          </cell>
          <cell r="M200">
            <v>6271</v>
          </cell>
          <cell r="N200" t="str">
            <v>INSTALACIONES Y EQUIPAMIENTO EN CONSTRUCCIONES</v>
          </cell>
          <cell r="O200">
            <v>700000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700000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</row>
        <row r="201">
          <cell r="G201">
            <v>1400323</v>
          </cell>
          <cell r="H201" t="str">
            <v>2.2.3</v>
          </cell>
          <cell r="I201" t="str">
            <v>E</v>
          </cell>
          <cell r="J201">
            <v>31120</v>
          </cell>
          <cell r="K201" t="str">
            <v>GO120</v>
          </cell>
          <cell r="L201" t="str">
            <v>PT31</v>
          </cell>
          <cell r="M201">
            <v>2221</v>
          </cell>
          <cell r="N201" t="str">
            <v>PRODUCTOS ALIMENTICIOS PARA ANIMALES</v>
          </cell>
          <cell r="O201">
            <v>25000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25000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</row>
        <row r="202">
          <cell r="G202">
            <v>1400323</v>
          </cell>
          <cell r="H202" t="str">
            <v>2.2.3</v>
          </cell>
          <cell r="I202" t="str">
            <v>E</v>
          </cell>
          <cell r="J202">
            <v>31120</v>
          </cell>
          <cell r="K202" t="str">
            <v>GO120</v>
          </cell>
          <cell r="L202" t="str">
            <v>PT31</v>
          </cell>
          <cell r="M202">
            <v>2411</v>
          </cell>
          <cell r="N202" t="str">
            <v>MATERIALES DE CONSTRUCCIÓN MINERALES NO METÁLICOS</v>
          </cell>
          <cell r="O202">
            <v>10081.77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10081.77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</row>
        <row r="203">
          <cell r="G203">
            <v>1400323</v>
          </cell>
          <cell r="H203" t="str">
            <v>2.2.3</v>
          </cell>
          <cell r="I203" t="str">
            <v>E</v>
          </cell>
          <cell r="J203">
            <v>31120</v>
          </cell>
          <cell r="K203" t="str">
            <v>GO120</v>
          </cell>
          <cell r="L203" t="str">
            <v>PT31</v>
          </cell>
          <cell r="M203">
            <v>2421</v>
          </cell>
          <cell r="N203" t="str">
            <v>MATERIALES DE CONSTRUCCIÓN DE CONCRETO</v>
          </cell>
          <cell r="O203">
            <v>2500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2500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</row>
        <row r="204">
          <cell r="G204">
            <v>1400323</v>
          </cell>
          <cell r="H204" t="str">
            <v>2.2.3</v>
          </cell>
          <cell r="I204" t="str">
            <v>E</v>
          </cell>
          <cell r="J204">
            <v>31120</v>
          </cell>
          <cell r="K204" t="str">
            <v>GO120</v>
          </cell>
          <cell r="L204" t="str">
            <v>PT31</v>
          </cell>
          <cell r="M204">
            <v>2431</v>
          </cell>
          <cell r="N204" t="str">
            <v>MATERIALES DE CONSTRUCCIÓN DE CAL Y YESO</v>
          </cell>
          <cell r="O204">
            <v>1758.77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1758.77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</row>
        <row r="205">
          <cell r="G205">
            <v>1400323</v>
          </cell>
          <cell r="H205" t="str">
            <v>2.2.3</v>
          </cell>
          <cell r="I205" t="str">
            <v>E</v>
          </cell>
          <cell r="J205">
            <v>31120</v>
          </cell>
          <cell r="K205" t="str">
            <v>GO120</v>
          </cell>
          <cell r="L205" t="str">
            <v>PT31</v>
          </cell>
          <cell r="M205">
            <v>2441</v>
          </cell>
          <cell r="N205" t="str">
            <v>MATERIALES DE CONSTRUCCIÓN DE MADERA</v>
          </cell>
          <cell r="O205">
            <v>130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130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</row>
        <row r="206">
          <cell r="G206">
            <v>1400323</v>
          </cell>
          <cell r="H206" t="str">
            <v>2.2.3</v>
          </cell>
          <cell r="I206" t="str">
            <v>E</v>
          </cell>
          <cell r="J206">
            <v>31120</v>
          </cell>
          <cell r="K206" t="str">
            <v>GO120</v>
          </cell>
          <cell r="L206" t="str">
            <v>PT31</v>
          </cell>
          <cell r="M206">
            <v>2461</v>
          </cell>
          <cell r="N206" t="str">
            <v>MATERIAL ELÉCTRICO Y ELECTRÓNICO</v>
          </cell>
          <cell r="O206">
            <v>118047.8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118047.8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</row>
        <row r="207">
          <cell r="G207">
            <v>1400323</v>
          </cell>
          <cell r="H207" t="str">
            <v>2.2.3</v>
          </cell>
          <cell r="I207" t="str">
            <v>E</v>
          </cell>
          <cell r="J207">
            <v>31120</v>
          </cell>
          <cell r="K207" t="str">
            <v>GO120</v>
          </cell>
          <cell r="L207" t="str">
            <v>PT31</v>
          </cell>
          <cell r="M207">
            <v>2471</v>
          </cell>
          <cell r="N207" t="str">
            <v>ESTRUCTURAS Y MANUFACTURAS</v>
          </cell>
          <cell r="O207">
            <v>39619.68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39619.68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</row>
        <row r="208">
          <cell r="G208">
            <v>1400323</v>
          </cell>
          <cell r="H208" t="str">
            <v>2.2.3</v>
          </cell>
          <cell r="I208" t="str">
            <v>E</v>
          </cell>
          <cell r="J208">
            <v>31120</v>
          </cell>
          <cell r="K208" t="str">
            <v>GO120</v>
          </cell>
          <cell r="L208" t="str">
            <v>PT31</v>
          </cell>
          <cell r="M208">
            <v>2511</v>
          </cell>
          <cell r="N208" t="str">
            <v>SUSTANCIAS QUÍMICAS</v>
          </cell>
          <cell r="O208">
            <v>1052.6400000000001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1052.6400000000001</v>
          </cell>
          <cell r="V208">
            <v>974.92</v>
          </cell>
          <cell r="W208">
            <v>974.92</v>
          </cell>
          <cell r="X208">
            <v>974.92</v>
          </cell>
          <cell r="Y208">
            <v>974.92</v>
          </cell>
          <cell r="Z208">
            <v>0</v>
          </cell>
        </row>
        <row r="209">
          <cell r="G209">
            <v>1400323</v>
          </cell>
          <cell r="H209" t="str">
            <v>2.2.3</v>
          </cell>
          <cell r="I209" t="str">
            <v>E</v>
          </cell>
          <cell r="J209">
            <v>31120</v>
          </cell>
          <cell r="K209" t="str">
            <v>GO120</v>
          </cell>
          <cell r="L209" t="str">
            <v>PT31</v>
          </cell>
          <cell r="M209">
            <v>2521</v>
          </cell>
          <cell r="N209" t="str">
            <v>FERTILIZANTES Y ABONOS</v>
          </cell>
          <cell r="O209">
            <v>10000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10000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</row>
        <row r="210">
          <cell r="G210">
            <v>1400323</v>
          </cell>
          <cell r="H210" t="str">
            <v>2.2.3</v>
          </cell>
          <cell r="I210" t="str">
            <v>E</v>
          </cell>
          <cell r="J210">
            <v>31120</v>
          </cell>
          <cell r="K210" t="str">
            <v>GO120</v>
          </cell>
          <cell r="L210" t="str">
            <v>PT31</v>
          </cell>
          <cell r="M210">
            <v>2561</v>
          </cell>
          <cell r="N210" t="str">
            <v>FIBRAS SINTÉTICAS, HULES, PLÁSTICOS Y DERIVADOS</v>
          </cell>
          <cell r="O210">
            <v>58890.04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58890.04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</row>
        <row r="211">
          <cell r="G211">
            <v>1400323</v>
          </cell>
          <cell r="H211" t="str">
            <v>2.2.3</v>
          </cell>
          <cell r="I211" t="str">
            <v>E</v>
          </cell>
          <cell r="J211">
            <v>31120</v>
          </cell>
          <cell r="K211" t="str">
            <v>GO120</v>
          </cell>
          <cell r="L211" t="str">
            <v>PT31</v>
          </cell>
          <cell r="M211">
            <v>2591</v>
          </cell>
          <cell r="N211" t="str">
            <v>OTROS PRODUCTOS QUIMICOS</v>
          </cell>
          <cell r="O211">
            <v>67954.039999999994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67954.039999999994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</row>
        <row r="212">
          <cell r="G212">
            <v>1400323</v>
          </cell>
          <cell r="H212" t="str">
            <v>2.2.3</v>
          </cell>
          <cell r="I212" t="str">
            <v>E</v>
          </cell>
          <cell r="J212">
            <v>31120</v>
          </cell>
          <cell r="K212" t="str">
            <v>GO120</v>
          </cell>
          <cell r="L212" t="str">
            <v>PT31</v>
          </cell>
          <cell r="M212">
            <v>2612</v>
          </cell>
          <cell r="N212" t="str">
            <v>COMBUSTIBLES, LUBRICANTES Y ADITIVOS PARA VEHÍCULOS TERRESTRES, AÉREOS, MARÍTIMOS, LACUSTRES Y FLUVIALES ASIGNADOS A SERVIDORES PÚBLICOS</v>
          </cell>
          <cell r="O212">
            <v>132883.92000000001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132883.92000000001</v>
          </cell>
          <cell r="V212">
            <v>32514.93</v>
          </cell>
          <cell r="W212">
            <v>32514.93</v>
          </cell>
          <cell r="X212">
            <v>16520</v>
          </cell>
          <cell r="Y212">
            <v>16520</v>
          </cell>
          <cell r="Z212">
            <v>15994.93</v>
          </cell>
        </row>
        <row r="213">
          <cell r="G213">
            <v>1400323</v>
          </cell>
          <cell r="H213" t="str">
            <v>2.2.3</v>
          </cell>
          <cell r="I213" t="str">
            <v>E</v>
          </cell>
          <cell r="J213">
            <v>31120</v>
          </cell>
          <cell r="K213" t="str">
            <v>GO120</v>
          </cell>
          <cell r="L213" t="str">
            <v>PT31</v>
          </cell>
          <cell r="M213">
            <v>2613</v>
          </cell>
          <cell r="N213" t="str">
            <v>COMBUSTIBLES, LUBRICANTES Y ADITIVOS PARA MAQUINARIA, EQUIPO DE PRODUCCIÓN Y SERVICIOS ADMINISTRATIVOS</v>
          </cell>
          <cell r="O213">
            <v>172616.04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172616.04</v>
          </cell>
          <cell r="V213">
            <v>76444.66</v>
          </cell>
          <cell r="W213">
            <v>76444.66</v>
          </cell>
          <cell r="X213">
            <v>72067.66</v>
          </cell>
          <cell r="Y213">
            <v>72067.66</v>
          </cell>
          <cell r="Z213">
            <v>4377</v>
          </cell>
        </row>
        <row r="214">
          <cell r="G214">
            <v>1400323</v>
          </cell>
          <cell r="H214" t="str">
            <v>2.2.3</v>
          </cell>
          <cell r="I214" t="str">
            <v>E</v>
          </cell>
          <cell r="J214">
            <v>31120</v>
          </cell>
          <cell r="K214" t="str">
            <v>GO120</v>
          </cell>
          <cell r="L214" t="str">
            <v>PT31</v>
          </cell>
          <cell r="M214">
            <v>2911</v>
          </cell>
          <cell r="N214" t="str">
            <v>HERRAMIENTAS MENORES</v>
          </cell>
          <cell r="O214">
            <v>21633.06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21633.06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</row>
        <row r="215">
          <cell r="G215">
            <v>1400323</v>
          </cell>
          <cell r="H215" t="str">
            <v>2.2.3</v>
          </cell>
          <cell r="I215" t="str">
            <v>E</v>
          </cell>
          <cell r="J215">
            <v>31120</v>
          </cell>
          <cell r="K215" t="str">
            <v>GO120</v>
          </cell>
          <cell r="L215" t="str">
            <v>PT31</v>
          </cell>
          <cell r="M215">
            <v>2921</v>
          </cell>
          <cell r="N215" t="str">
            <v>REFACCIONES Y ACCESORIOS MENORES DE EDIFICIOS</v>
          </cell>
          <cell r="O215">
            <v>1000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1000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</row>
        <row r="216">
          <cell r="G216">
            <v>1400323</v>
          </cell>
          <cell r="H216" t="str">
            <v>2.2.3</v>
          </cell>
          <cell r="I216" t="str">
            <v>E</v>
          </cell>
          <cell r="J216">
            <v>31120</v>
          </cell>
          <cell r="K216" t="str">
            <v>GO120</v>
          </cell>
          <cell r="L216" t="str">
            <v>PT31</v>
          </cell>
          <cell r="M216">
            <v>2961</v>
          </cell>
          <cell r="N216" t="str">
            <v>REFACCIONES Y ACCESORIOS MENORES DE EQUIPO DE TRANSPORTE</v>
          </cell>
          <cell r="O216">
            <v>16654.5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16654.5</v>
          </cell>
          <cell r="V216">
            <v>16654.5</v>
          </cell>
          <cell r="W216">
            <v>16654.5</v>
          </cell>
          <cell r="X216">
            <v>12661.62</v>
          </cell>
          <cell r="Y216">
            <v>12661.62</v>
          </cell>
          <cell r="Z216">
            <v>3992.8799999999992</v>
          </cell>
        </row>
        <row r="217">
          <cell r="G217">
            <v>1400323</v>
          </cell>
          <cell r="H217" t="str">
            <v>2.2.3</v>
          </cell>
          <cell r="I217" t="str">
            <v>E</v>
          </cell>
          <cell r="J217">
            <v>31120</v>
          </cell>
          <cell r="K217" t="str">
            <v>GO120</v>
          </cell>
          <cell r="L217" t="str">
            <v>PT31</v>
          </cell>
          <cell r="M217">
            <v>2981</v>
          </cell>
          <cell r="N217" t="str">
            <v>REFACCIONES Y ACCESORIOS MENORES DE MAQUINARIA Y OTROS EQUIPOS</v>
          </cell>
          <cell r="O217">
            <v>28662.05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28662.05</v>
          </cell>
          <cell r="V217">
            <v>7952</v>
          </cell>
          <cell r="W217">
            <v>2190</v>
          </cell>
          <cell r="X217">
            <v>0</v>
          </cell>
          <cell r="Y217">
            <v>0</v>
          </cell>
          <cell r="Z217">
            <v>2190</v>
          </cell>
        </row>
        <row r="218">
          <cell r="G218">
            <v>1400323</v>
          </cell>
          <cell r="H218" t="str">
            <v>2.2.3</v>
          </cell>
          <cell r="I218" t="str">
            <v>E</v>
          </cell>
          <cell r="J218">
            <v>31120</v>
          </cell>
          <cell r="K218" t="str">
            <v>GO120</v>
          </cell>
          <cell r="L218" t="str">
            <v>PT31</v>
          </cell>
          <cell r="M218">
            <v>3111</v>
          </cell>
          <cell r="N218" t="str">
            <v>SERVICIO DE ENERGÍA ELÉCTRICA</v>
          </cell>
          <cell r="O218">
            <v>4264746.3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4264746.3</v>
          </cell>
          <cell r="V218">
            <v>1627315</v>
          </cell>
          <cell r="W218">
            <v>1627315</v>
          </cell>
          <cell r="X218">
            <v>1627315</v>
          </cell>
          <cell r="Y218">
            <v>1627315</v>
          </cell>
          <cell r="Z218">
            <v>0</v>
          </cell>
        </row>
        <row r="219">
          <cell r="G219">
            <v>1400323</v>
          </cell>
          <cell r="H219" t="str">
            <v>2.2.3</v>
          </cell>
          <cell r="I219" t="str">
            <v>E</v>
          </cell>
          <cell r="J219">
            <v>31120</v>
          </cell>
          <cell r="K219" t="str">
            <v>GO120</v>
          </cell>
          <cell r="L219" t="str">
            <v>PT31</v>
          </cell>
          <cell r="M219">
            <v>3261</v>
          </cell>
          <cell r="N219" t="str">
            <v>ARRENDAMIENTO DE MAQUINARIA Y EQUIPO</v>
          </cell>
          <cell r="O219">
            <v>12000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12000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</row>
        <row r="220">
          <cell r="G220">
            <v>1400323</v>
          </cell>
          <cell r="H220" t="str">
            <v>2.2.3</v>
          </cell>
          <cell r="I220" t="str">
            <v>E</v>
          </cell>
          <cell r="J220">
            <v>31120</v>
          </cell>
          <cell r="K220" t="str">
            <v>GO120</v>
          </cell>
          <cell r="L220" t="str">
            <v>PT31</v>
          </cell>
          <cell r="M220">
            <v>3571</v>
          </cell>
          <cell r="N220" t="str">
            <v>INSTALACIÓN, REPARACIÓN Y MANTENIMIENTO DE MAQUINARIA, OTROS EQUIPOS Y HERRAMIENTA</v>
          </cell>
          <cell r="O220">
            <v>1272939.21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1272939.21</v>
          </cell>
          <cell r="V220">
            <v>810</v>
          </cell>
          <cell r="W220">
            <v>810</v>
          </cell>
          <cell r="X220">
            <v>810</v>
          </cell>
          <cell r="Y220">
            <v>810</v>
          </cell>
          <cell r="Z220">
            <v>0</v>
          </cell>
        </row>
        <row r="221">
          <cell r="G221">
            <v>1400323</v>
          </cell>
          <cell r="H221" t="str">
            <v>2.2.3</v>
          </cell>
          <cell r="I221" t="str">
            <v>E</v>
          </cell>
          <cell r="J221">
            <v>31120</v>
          </cell>
          <cell r="K221" t="str">
            <v>GO120</v>
          </cell>
          <cell r="L221" t="str">
            <v>PT31</v>
          </cell>
          <cell r="M221">
            <v>5191</v>
          </cell>
          <cell r="N221" t="str">
            <v>OTROS MOBILIARIOS Y EQUIPOS DE ADMINISTRACIÓN</v>
          </cell>
          <cell r="O221">
            <v>15000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15000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</row>
        <row r="222">
          <cell r="G222">
            <v>1400323</v>
          </cell>
          <cell r="H222" t="str">
            <v>2.2.3</v>
          </cell>
          <cell r="I222" t="str">
            <v>E</v>
          </cell>
          <cell r="J222">
            <v>31120</v>
          </cell>
          <cell r="K222" t="str">
            <v>GO120</v>
          </cell>
          <cell r="L222" t="str">
            <v>PT31</v>
          </cell>
          <cell r="M222">
            <v>5621</v>
          </cell>
          <cell r="N222" t="str">
            <v>MAQUINARIA Y EQUIPO INDUSTRIAL</v>
          </cell>
          <cell r="O222">
            <v>2100000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2100000</v>
          </cell>
          <cell r="V222">
            <v>2100000</v>
          </cell>
          <cell r="W222">
            <v>2100000</v>
          </cell>
          <cell r="X222">
            <v>0</v>
          </cell>
          <cell r="Y222">
            <v>0</v>
          </cell>
          <cell r="Z222">
            <v>2100000</v>
          </cell>
        </row>
        <row r="223">
          <cell r="G223">
            <v>1400323</v>
          </cell>
          <cell r="H223" t="str">
            <v>2.2.3</v>
          </cell>
          <cell r="I223" t="str">
            <v>E</v>
          </cell>
          <cell r="J223">
            <v>31120</v>
          </cell>
          <cell r="K223" t="str">
            <v>GO120</v>
          </cell>
          <cell r="L223" t="str">
            <v>PT31</v>
          </cell>
          <cell r="M223">
            <v>5641</v>
          </cell>
          <cell r="N223" t="str">
            <v>SISTEMAS DE AIRE ACONDICIONADO, CALEFACCIÓN Y DE REFRIGERACIÓN INDUSTRIAL Y COMERCIAL</v>
          </cell>
          <cell r="O223">
            <v>172000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172000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</row>
        <row r="225">
          <cell r="F225" t="str">
            <v>C3A2</v>
          </cell>
          <cell r="G225" t="str">
            <v>Servicios de verificación de calidad de agua y tratamiento de aguas residuales proporcionados conforme a las regulaciones técnicas de observancia obligatoria</v>
          </cell>
          <cell r="O225">
            <v>6218001.6899999995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6218001.6899999995</v>
          </cell>
          <cell r="V225">
            <v>3349730.4600000004</v>
          </cell>
          <cell r="W225">
            <v>589356.56000000006</v>
          </cell>
          <cell r="X225">
            <v>478173.64000000007</v>
          </cell>
          <cell r="Y225">
            <v>478173.64000000007</v>
          </cell>
          <cell r="Z225">
            <v>111182.92000000001</v>
          </cell>
        </row>
        <row r="227">
          <cell r="G227">
            <v>1400323</v>
          </cell>
          <cell r="H227" t="str">
            <v>2.2.3</v>
          </cell>
          <cell r="I227" t="str">
            <v>E</v>
          </cell>
          <cell r="J227">
            <v>31120</v>
          </cell>
          <cell r="K227" t="str">
            <v>GO120</v>
          </cell>
          <cell r="L227" t="str">
            <v>LB62</v>
          </cell>
          <cell r="M227">
            <v>1132</v>
          </cell>
          <cell r="N227" t="str">
            <v>SUELDOS DE CONFIANZA</v>
          </cell>
          <cell r="O227">
            <v>2012478.6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2012478.6</v>
          </cell>
          <cell r="V227">
            <v>2012478.6</v>
          </cell>
          <cell r="W227">
            <v>297736.63999999996</v>
          </cell>
          <cell r="X227">
            <v>297736.63999999996</v>
          </cell>
          <cell r="Y227">
            <v>297736.63999999996</v>
          </cell>
          <cell r="Z227">
            <v>0</v>
          </cell>
        </row>
        <row r="228">
          <cell r="G228">
            <v>1400323</v>
          </cell>
          <cell r="H228" t="str">
            <v>2.2.3</v>
          </cell>
          <cell r="I228" t="str">
            <v>E</v>
          </cell>
          <cell r="J228">
            <v>31120</v>
          </cell>
          <cell r="K228" t="str">
            <v>GO120</v>
          </cell>
          <cell r="L228" t="str">
            <v>LB62</v>
          </cell>
          <cell r="M228">
            <v>1321</v>
          </cell>
          <cell r="N228" t="str">
            <v>PRIMA VACACIONAL</v>
          </cell>
          <cell r="O228">
            <v>55136.5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55136.5</v>
          </cell>
          <cell r="V228">
            <v>55136.5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</row>
        <row r="229">
          <cell r="G229">
            <v>1400323</v>
          </cell>
          <cell r="H229" t="str">
            <v>2.2.3</v>
          </cell>
          <cell r="I229" t="str">
            <v>E</v>
          </cell>
          <cell r="J229">
            <v>31120</v>
          </cell>
          <cell r="K229" t="str">
            <v>GO120</v>
          </cell>
          <cell r="L229" t="str">
            <v>LB62</v>
          </cell>
          <cell r="M229">
            <v>1323</v>
          </cell>
          <cell r="N229" t="str">
            <v>GRATIFICACIÓN DE FIN DE AÑO</v>
          </cell>
          <cell r="O229">
            <v>231573.3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231573.3</v>
          </cell>
          <cell r="V229">
            <v>231573.3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</row>
        <row r="230">
          <cell r="G230">
            <v>1400323</v>
          </cell>
          <cell r="H230" t="str">
            <v>2.2.3</v>
          </cell>
          <cell r="I230" t="str">
            <v>E</v>
          </cell>
          <cell r="J230">
            <v>31120</v>
          </cell>
          <cell r="K230" t="str">
            <v>GO120</v>
          </cell>
          <cell r="L230" t="str">
            <v>LB62</v>
          </cell>
          <cell r="M230">
            <v>1413</v>
          </cell>
          <cell r="N230" t="str">
            <v xml:space="preserve">APORTACIONES DE SEGURIDAD SOCIAL </v>
          </cell>
          <cell r="O230">
            <v>298429.71000000002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298429.71000000002</v>
          </cell>
          <cell r="V230">
            <v>298429.71000000002</v>
          </cell>
          <cell r="W230">
            <v>40740.629999999997</v>
          </cell>
          <cell r="X230">
            <v>40740.629999999997</v>
          </cell>
          <cell r="Y230">
            <v>40740.629999999997</v>
          </cell>
          <cell r="Z230">
            <v>0</v>
          </cell>
        </row>
        <row r="231">
          <cell r="G231">
            <v>1400323</v>
          </cell>
          <cell r="H231" t="str">
            <v>2.2.3</v>
          </cell>
          <cell r="I231" t="str">
            <v>E</v>
          </cell>
          <cell r="J231">
            <v>31120</v>
          </cell>
          <cell r="K231" t="str">
            <v>GO120</v>
          </cell>
          <cell r="L231" t="str">
            <v>LB62</v>
          </cell>
          <cell r="M231">
            <v>1421</v>
          </cell>
          <cell r="N231" t="str">
            <v>APORTACIONES A FONDOS DE VIVIENDA</v>
          </cell>
          <cell r="O231">
            <v>113276.63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113276.63</v>
          </cell>
          <cell r="V231">
            <v>113276.63</v>
          </cell>
          <cell r="W231">
            <v>13593.2</v>
          </cell>
          <cell r="X231">
            <v>13593.2</v>
          </cell>
          <cell r="Y231">
            <v>13593.2</v>
          </cell>
          <cell r="Z231">
            <v>0</v>
          </cell>
        </row>
        <row r="232">
          <cell r="G232">
            <v>1400323</v>
          </cell>
          <cell r="H232" t="str">
            <v>2.2.3</v>
          </cell>
          <cell r="I232" t="str">
            <v>E</v>
          </cell>
          <cell r="J232">
            <v>31120</v>
          </cell>
          <cell r="K232" t="str">
            <v>GO120</v>
          </cell>
          <cell r="L232" t="str">
            <v>LB62</v>
          </cell>
          <cell r="M232">
            <v>1431</v>
          </cell>
          <cell r="N232" t="str">
            <v>APORTACIONES AL SISTEMA PARA EL RETIRO</v>
          </cell>
          <cell r="O232">
            <v>112922.62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112922.62</v>
          </cell>
          <cell r="V232">
            <v>112922.62</v>
          </cell>
          <cell r="W232">
            <v>13851.84</v>
          </cell>
          <cell r="X232">
            <v>13851.84</v>
          </cell>
          <cell r="Y232">
            <v>13851.84</v>
          </cell>
          <cell r="Z232">
            <v>0</v>
          </cell>
        </row>
        <row r="233">
          <cell r="G233">
            <v>1400323</v>
          </cell>
          <cell r="H233" t="str">
            <v>2.2.3</v>
          </cell>
          <cell r="I233" t="str">
            <v>E</v>
          </cell>
          <cell r="J233">
            <v>31120</v>
          </cell>
          <cell r="K233" t="str">
            <v>GO120</v>
          </cell>
          <cell r="L233" t="str">
            <v>LB62</v>
          </cell>
          <cell r="M233">
            <v>2212</v>
          </cell>
          <cell r="N233" t="str">
            <v>PRODUCTOS ALIMENTICIOS PARA EL PERSONAL EN LAS INSTALACIONES DE LAS DEPENDENCIAS Y ENTIDADES</v>
          </cell>
          <cell r="O233">
            <v>8367.65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8367.65</v>
          </cell>
          <cell r="V233">
            <v>550</v>
          </cell>
          <cell r="W233">
            <v>550</v>
          </cell>
          <cell r="X233">
            <v>550</v>
          </cell>
          <cell r="Y233">
            <v>550</v>
          </cell>
          <cell r="Z233">
            <v>0</v>
          </cell>
        </row>
        <row r="234">
          <cell r="G234">
            <v>1400323</v>
          </cell>
          <cell r="H234" t="str">
            <v>2.2.3</v>
          </cell>
          <cell r="I234" t="str">
            <v>E</v>
          </cell>
          <cell r="J234">
            <v>31120</v>
          </cell>
          <cell r="K234" t="str">
            <v>GO120</v>
          </cell>
          <cell r="L234" t="str">
            <v>LB62</v>
          </cell>
          <cell r="M234">
            <v>3181</v>
          </cell>
          <cell r="N234" t="str">
            <v>SERVICIO POSTAL</v>
          </cell>
          <cell r="O234">
            <v>2420.6999999999998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2420.6999999999998</v>
          </cell>
          <cell r="V234">
            <v>330</v>
          </cell>
          <cell r="W234">
            <v>330</v>
          </cell>
          <cell r="X234">
            <v>330</v>
          </cell>
          <cell r="Y234">
            <v>330</v>
          </cell>
          <cell r="Z234">
            <v>0</v>
          </cell>
        </row>
        <row r="235">
          <cell r="G235">
            <v>1400323</v>
          </cell>
          <cell r="H235" t="str">
            <v>2.2.3</v>
          </cell>
          <cell r="I235" t="str">
            <v>E</v>
          </cell>
          <cell r="J235">
            <v>31120</v>
          </cell>
          <cell r="K235" t="str">
            <v>GO120</v>
          </cell>
          <cell r="L235" t="str">
            <v>LB62</v>
          </cell>
          <cell r="M235">
            <v>3391</v>
          </cell>
          <cell r="N235" t="str">
            <v>SERVICIOS PROFESIONALES, CIENTÍFICOS Y TÉCNICOS INTEGRALES</v>
          </cell>
          <cell r="O235">
            <v>205522.83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205522.83</v>
          </cell>
          <cell r="V235">
            <v>53557.2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</row>
        <row r="236">
          <cell r="G236">
            <v>1400323</v>
          </cell>
          <cell r="H236" t="str">
            <v>2.2.3</v>
          </cell>
          <cell r="I236" t="str">
            <v>E</v>
          </cell>
          <cell r="J236">
            <v>31120</v>
          </cell>
          <cell r="K236" t="str">
            <v>GO120</v>
          </cell>
          <cell r="L236" t="str">
            <v>LB62</v>
          </cell>
          <cell r="M236">
            <v>3711</v>
          </cell>
          <cell r="N236" t="str">
            <v>PASAJES AÉREOS NACIONALES PARA SERVIDORES PÚBLICOS EN EL DESEMPEÑO DE COMISIONES Y FUNCIONES OFICIALES</v>
          </cell>
          <cell r="O236">
            <v>12000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12000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</row>
        <row r="237">
          <cell r="G237">
            <v>1400323</v>
          </cell>
          <cell r="H237" t="str">
            <v>2.2.3</v>
          </cell>
          <cell r="I237" t="str">
            <v>E</v>
          </cell>
          <cell r="J237">
            <v>31120</v>
          </cell>
          <cell r="K237" t="str">
            <v>GO120</v>
          </cell>
          <cell r="L237" t="str">
            <v>LB62</v>
          </cell>
          <cell r="M237">
            <v>3721</v>
          </cell>
          <cell r="N237" t="str">
            <v>PASAJES TERRESTRES NACIONALES PARA SERVIDORES PÚBLICOS EN EL DESEMPEÑO DE COMISIONES Y FUNCIONES OFICIALES</v>
          </cell>
          <cell r="O237">
            <v>5637.48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5637.48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</row>
        <row r="238">
          <cell r="G238">
            <v>1400323</v>
          </cell>
          <cell r="H238" t="str">
            <v>2.2.3</v>
          </cell>
          <cell r="I238" t="str">
            <v>E</v>
          </cell>
          <cell r="J238">
            <v>31120</v>
          </cell>
          <cell r="K238" t="str">
            <v>GO120</v>
          </cell>
          <cell r="L238" t="str">
            <v>LB62</v>
          </cell>
          <cell r="M238">
            <v>3751</v>
          </cell>
          <cell r="N238" t="str">
            <v>VIÁTICOS NACIONALES PARA SERVIDORES PÚBLICOS EN EL DESEMPEÑO DE FUNCIONES OFICIALES</v>
          </cell>
          <cell r="O238">
            <v>34840.82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34840.82</v>
          </cell>
          <cell r="V238">
            <v>3496.58</v>
          </cell>
          <cell r="W238">
            <v>3496.58</v>
          </cell>
          <cell r="X238">
            <v>3496.58</v>
          </cell>
          <cell r="Y238">
            <v>3496.58</v>
          </cell>
          <cell r="Z238">
            <v>0</v>
          </cell>
        </row>
        <row r="239">
          <cell r="G239">
            <v>1400323</v>
          </cell>
          <cell r="H239" t="str">
            <v>2.2.3</v>
          </cell>
          <cell r="I239" t="str">
            <v>E</v>
          </cell>
          <cell r="J239">
            <v>31120</v>
          </cell>
          <cell r="K239" t="str">
            <v>GO120</v>
          </cell>
          <cell r="L239" t="str">
            <v>LB62</v>
          </cell>
          <cell r="M239">
            <v>2111</v>
          </cell>
          <cell r="N239" t="str">
            <v>MATERIALES Y ÚTILES DE OFICINA</v>
          </cell>
          <cell r="O239">
            <v>11925.9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11925.9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</row>
        <row r="240">
          <cell r="G240">
            <v>1400323</v>
          </cell>
          <cell r="H240" t="str">
            <v>2.2.3</v>
          </cell>
          <cell r="I240" t="str">
            <v>E</v>
          </cell>
          <cell r="J240">
            <v>31120</v>
          </cell>
          <cell r="K240" t="str">
            <v>GO120</v>
          </cell>
          <cell r="L240" t="str">
            <v>LB62</v>
          </cell>
          <cell r="M240">
            <v>2141</v>
          </cell>
          <cell r="N240" t="str">
            <v>MATERIALES Y ÚTILES DE TECNOLOGÍAS DE LA INFORMACIÓN Y COMUNICACIONES</v>
          </cell>
          <cell r="O240">
            <v>2000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2000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</row>
        <row r="241">
          <cell r="G241">
            <v>1400323</v>
          </cell>
          <cell r="H241" t="str">
            <v>2.2.3</v>
          </cell>
          <cell r="I241" t="str">
            <v>E</v>
          </cell>
          <cell r="J241">
            <v>31120</v>
          </cell>
          <cell r="K241" t="str">
            <v>GO120</v>
          </cell>
          <cell r="L241" t="str">
            <v>LB62</v>
          </cell>
          <cell r="M241">
            <v>2151</v>
          </cell>
          <cell r="N241" t="str">
            <v>MATERIAL IMPRESO E INFORMACIÓN DIGITAL</v>
          </cell>
          <cell r="O241">
            <v>3000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3000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</row>
        <row r="242">
          <cell r="G242">
            <v>1400323</v>
          </cell>
          <cell r="H242" t="str">
            <v>2.2.3</v>
          </cell>
          <cell r="I242" t="str">
            <v>E</v>
          </cell>
          <cell r="J242">
            <v>31120</v>
          </cell>
          <cell r="K242" t="str">
            <v>GO120</v>
          </cell>
          <cell r="L242" t="str">
            <v>LB62</v>
          </cell>
          <cell r="M242">
            <v>2161</v>
          </cell>
          <cell r="N242" t="str">
            <v>MATERIAL DE LIMPIEZA</v>
          </cell>
          <cell r="O242">
            <v>22544.59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22544.59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</row>
        <row r="243">
          <cell r="G243">
            <v>1400323</v>
          </cell>
          <cell r="H243" t="str">
            <v>2.2.3</v>
          </cell>
          <cell r="I243" t="str">
            <v>E</v>
          </cell>
          <cell r="J243">
            <v>31120</v>
          </cell>
          <cell r="K243" t="str">
            <v>GO120</v>
          </cell>
          <cell r="L243" t="str">
            <v>LB62</v>
          </cell>
          <cell r="M243">
            <v>2461</v>
          </cell>
          <cell r="N243" t="str">
            <v>MATERIAL ELÉCTRICO Y ELECTRÓNICO</v>
          </cell>
          <cell r="O243">
            <v>12984.7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12984.7</v>
          </cell>
          <cell r="V243">
            <v>130</v>
          </cell>
          <cell r="W243">
            <v>130</v>
          </cell>
          <cell r="X243">
            <v>130</v>
          </cell>
          <cell r="Y243">
            <v>130</v>
          </cell>
          <cell r="Z243">
            <v>0</v>
          </cell>
        </row>
        <row r="244">
          <cell r="G244">
            <v>1400323</v>
          </cell>
          <cell r="H244" t="str">
            <v>2.2.3</v>
          </cell>
          <cell r="I244" t="str">
            <v>E</v>
          </cell>
          <cell r="J244">
            <v>31120</v>
          </cell>
          <cell r="K244" t="str">
            <v>GO120</v>
          </cell>
          <cell r="L244" t="str">
            <v>LB62</v>
          </cell>
          <cell r="M244">
            <v>2481</v>
          </cell>
          <cell r="N244" t="str">
            <v>MATERIALES COMPLEMENTARIOS</v>
          </cell>
          <cell r="O244">
            <v>825.26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825.26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</row>
        <row r="245">
          <cell r="G245">
            <v>1400323</v>
          </cell>
          <cell r="H245" t="str">
            <v>2.2.3</v>
          </cell>
          <cell r="I245" t="str">
            <v>E</v>
          </cell>
          <cell r="J245">
            <v>31120</v>
          </cell>
          <cell r="K245" t="str">
            <v>GO120</v>
          </cell>
          <cell r="L245" t="str">
            <v>LB62</v>
          </cell>
          <cell r="M245">
            <v>2511</v>
          </cell>
          <cell r="N245" t="str">
            <v>SUSTANCIAS QUÍMICAS</v>
          </cell>
          <cell r="O245">
            <v>336956.66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336956.66</v>
          </cell>
          <cell r="V245">
            <v>185563.33000000005</v>
          </cell>
          <cell r="W245">
            <v>20507.64</v>
          </cell>
          <cell r="X245">
            <v>14332.96</v>
          </cell>
          <cell r="Y245">
            <v>14332.96</v>
          </cell>
          <cell r="Z245">
            <v>6174.68</v>
          </cell>
        </row>
        <row r="246">
          <cell r="G246">
            <v>1400323</v>
          </cell>
          <cell r="H246" t="str">
            <v>2.2.3</v>
          </cell>
          <cell r="I246" t="str">
            <v>E</v>
          </cell>
          <cell r="J246">
            <v>31120</v>
          </cell>
          <cell r="K246" t="str">
            <v>GO120</v>
          </cell>
          <cell r="L246" t="str">
            <v>LB62</v>
          </cell>
          <cell r="M246">
            <v>2551</v>
          </cell>
          <cell r="N246" t="str">
            <v>MATERIALES, ACCESORIOS Y SUMINISTROS DE LABORATORIO</v>
          </cell>
          <cell r="O246">
            <v>321764.94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321764.94</v>
          </cell>
          <cell r="V246">
            <v>66101.440000000002</v>
          </cell>
          <cell r="W246">
            <v>32459.120000000003</v>
          </cell>
          <cell r="X246">
            <v>0</v>
          </cell>
          <cell r="Y246">
            <v>0</v>
          </cell>
          <cell r="Z246">
            <v>32459.120000000003</v>
          </cell>
        </row>
        <row r="247">
          <cell r="G247">
            <v>1400323</v>
          </cell>
          <cell r="H247" t="str">
            <v>2.2.3</v>
          </cell>
          <cell r="I247" t="str">
            <v>E</v>
          </cell>
          <cell r="J247">
            <v>31120</v>
          </cell>
          <cell r="K247" t="str">
            <v>GO120</v>
          </cell>
          <cell r="L247" t="str">
            <v>LB62</v>
          </cell>
          <cell r="M247">
            <v>2561</v>
          </cell>
          <cell r="N247" t="str">
            <v>FIBRAS SINTÉTICAS, HULES, PLÁSTICOS Y DERIVADOS</v>
          </cell>
          <cell r="O247">
            <v>930.7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930.7</v>
          </cell>
          <cell r="V247">
            <v>798.96</v>
          </cell>
          <cell r="W247">
            <v>798.96</v>
          </cell>
          <cell r="X247">
            <v>798.96</v>
          </cell>
          <cell r="Y247">
            <v>798.96</v>
          </cell>
          <cell r="Z247">
            <v>0</v>
          </cell>
        </row>
        <row r="248">
          <cell r="G248">
            <v>1400323</v>
          </cell>
          <cell r="H248" t="str">
            <v>2.2.3</v>
          </cell>
          <cell r="I248" t="str">
            <v>E</v>
          </cell>
          <cell r="J248">
            <v>31120</v>
          </cell>
          <cell r="K248" t="str">
            <v>GO120</v>
          </cell>
          <cell r="L248" t="str">
            <v>LB62</v>
          </cell>
          <cell r="M248">
            <v>2612</v>
          </cell>
          <cell r="N248" t="str">
            <v>COMBUSTIBLES, LUBRICANTES Y ADITIVOS PARA VEHÍCULOS TERRESTRES, AÉREOS, MARÍTIMOS, LACUSTRES Y FLUVIALES ASIGNADOS A SERVIDORES PÚBLICOS</v>
          </cell>
          <cell r="O248">
            <v>39006.269999999997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39006.269999999997</v>
          </cell>
          <cell r="V248">
            <v>7300</v>
          </cell>
          <cell r="W248">
            <v>7300</v>
          </cell>
          <cell r="X248">
            <v>3800</v>
          </cell>
          <cell r="Y248">
            <v>3800</v>
          </cell>
          <cell r="Z248">
            <v>3500</v>
          </cell>
        </row>
        <row r="249">
          <cell r="G249">
            <v>1400323</v>
          </cell>
          <cell r="H249" t="str">
            <v>2.2.3</v>
          </cell>
          <cell r="I249" t="str">
            <v>E</v>
          </cell>
          <cell r="J249">
            <v>31120</v>
          </cell>
          <cell r="K249" t="str">
            <v>GO120</v>
          </cell>
          <cell r="L249" t="str">
            <v>LB62</v>
          </cell>
          <cell r="M249">
            <v>2711</v>
          </cell>
          <cell r="N249" t="str">
            <v>VESTUARIO Y UNIFORMES</v>
          </cell>
          <cell r="O249">
            <v>40064.04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40064.04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</row>
        <row r="250">
          <cell r="G250">
            <v>1400323</v>
          </cell>
          <cell r="H250" t="str">
            <v>2.2.3</v>
          </cell>
          <cell r="I250" t="str">
            <v>E</v>
          </cell>
          <cell r="J250">
            <v>31120</v>
          </cell>
          <cell r="K250" t="str">
            <v>GO120</v>
          </cell>
          <cell r="L250" t="str">
            <v>LB62</v>
          </cell>
          <cell r="M250">
            <v>2721</v>
          </cell>
          <cell r="N250" t="str">
            <v>PRENDAS DE SEGURIDAD</v>
          </cell>
          <cell r="O250">
            <v>20140.53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20140.53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</row>
        <row r="251">
          <cell r="G251">
            <v>1400323</v>
          </cell>
          <cell r="H251" t="str">
            <v>2.2.3</v>
          </cell>
          <cell r="I251" t="str">
            <v>E</v>
          </cell>
          <cell r="J251">
            <v>31120</v>
          </cell>
          <cell r="K251" t="str">
            <v>GO120</v>
          </cell>
          <cell r="L251" t="str">
            <v>LB62</v>
          </cell>
          <cell r="M251">
            <v>2911</v>
          </cell>
          <cell r="N251" t="str">
            <v>HERRAMIENTAS MENORES</v>
          </cell>
          <cell r="O251">
            <v>4608.37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4608.37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</row>
        <row r="252">
          <cell r="G252">
            <v>1400323</v>
          </cell>
          <cell r="H252" t="str">
            <v>2.2.3</v>
          </cell>
          <cell r="I252" t="str">
            <v>E</v>
          </cell>
          <cell r="J252">
            <v>31120</v>
          </cell>
          <cell r="K252" t="str">
            <v>GO120</v>
          </cell>
          <cell r="L252" t="str">
            <v>LB62</v>
          </cell>
          <cell r="M252">
            <v>2961</v>
          </cell>
          <cell r="N252" t="str">
            <v>REFACCIONES Y ACCESORIOS MENORES DE EQUIPO DE TRANSPORTE</v>
          </cell>
          <cell r="O252">
            <v>96.91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96.91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</row>
        <row r="253">
          <cell r="G253">
            <v>1400323</v>
          </cell>
          <cell r="H253" t="str">
            <v>2.2.3</v>
          </cell>
          <cell r="I253" t="str">
            <v>E</v>
          </cell>
          <cell r="J253">
            <v>31120</v>
          </cell>
          <cell r="K253" t="str">
            <v>GO120</v>
          </cell>
          <cell r="L253" t="str">
            <v>LB62</v>
          </cell>
          <cell r="M253">
            <v>3151</v>
          </cell>
          <cell r="N253" t="str">
            <v>SERVICIO TELEFONÍA CELULAR</v>
          </cell>
          <cell r="O253">
            <v>2620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2620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</row>
        <row r="254">
          <cell r="G254">
            <v>1400323</v>
          </cell>
          <cell r="H254" t="str">
            <v>2.2.3</v>
          </cell>
          <cell r="I254" t="str">
            <v>E</v>
          </cell>
          <cell r="J254">
            <v>31120</v>
          </cell>
          <cell r="K254" t="str">
            <v>GO120</v>
          </cell>
          <cell r="L254" t="str">
            <v>LB62</v>
          </cell>
          <cell r="M254">
            <v>3311</v>
          </cell>
          <cell r="N254" t="str">
            <v>SERVICIOS LEGALES</v>
          </cell>
          <cell r="O254">
            <v>138492.82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138492.82</v>
          </cell>
          <cell r="V254">
            <v>88812.83</v>
          </cell>
          <cell r="W254">
            <v>88812.83</v>
          </cell>
          <cell r="X254">
            <v>88812.83</v>
          </cell>
          <cell r="Y254">
            <v>88812.83</v>
          </cell>
          <cell r="Z254">
            <v>0</v>
          </cell>
        </row>
        <row r="255">
          <cell r="G255">
            <v>1400323</v>
          </cell>
          <cell r="H255" t="str">
            <v>2.2.3</v>
          </cell>
          <cell r="I255" t="str">
            <v>E</v>
          </cell>
          <cell r="J255">
            <v>31120</v>
          </cell>
          <cell r="K255" t="str">
            <v>GO120</v>
          </cell>
          <cell r="L255" t="str">
            <v>LB62</v>
          </cell>
          <cell r="M255">
            <v>3361</v>
          </cell>
          <cell r="N255" t="str">
            <v>IMPRESIONES DE DOCUMENTOS OFICIALES PARA LA PRESTACIÓN DE SERVICIOS PÚBLICOS, IDENTIFICACIÓN, FORMATOS ADMINISTRATIVOS Y FISCALES, FORMAS VALORADAS, CERTIFICADOS Y TÍTULOS</v>
          </cell>
          <cell r="O255">
            <v>11363.16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11363.16</v>
          </cell>
          <cell r="V255">
            <v>10718.4</v>
          </cell>
          <cell r="W255">
            <v>10718.4</v>
          </cell>
          <cell r="X255">
            <v>0</v>
          </cell>
          <cell r="Y255">
            <v>0</v>
          </cell>
          <cell r="Z255">
            <v>10718.4</v>
          </cell>
        </row>
        <row r="256">
          <cell r="G256">
            <v>1400323</v>
          </cell>
          <cell r="H256" t="str">
            <v>2.2.3</v>
          </cell>
          <cell r="I256" t="str">
            <v>E</v>
          </cell>
          <cell r="J256">
            <v>31120</v>
          </cell>
          <cell r="K256" t="str">
            <v>GO120</v>
          </cell>
          <cell r="L256" t="str">
            <v>LB62</v>
          </cell>
          <cell r="M256">
            <v>3451</v>
          </cell>
          <cell r="N256" t="str">
            <v>SEGURO DE BIENES PATRIMONIALES</v>
          </cell>
          <cell r="O256">
            <v>46035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46035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</row>
        <row r="257">
          <cell r="G257">
            <v>1400323</v>
          </cell>
          <cell r="H257" t="str">
            <v>2.2.3</v>
          </cell>
          <cell r="I257" t="str">
            <v>E</v>
          </cell>
          <cell r="J257">
            <v>31120</v>
          </cell>
          <cell r="K257" t="str">
            <v>GO120</v>
          </cell>
          <cell r="L257" t="str">
            <v>LB62</v>
          </cell>
          <cell r="M257">
            <v>3511</v>
          </cell>
          <cell r="N257" t="str">
            <v>CONSERVACIÓN Y MANTENIMIENTO DE INMUEBLES</v>
          </cell>
          <cell r="O257">
            <v>100200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100200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</row>
        <row r="258">
          <cell r="G258">
            <v>1400323</v>
          </cell>
          <cell r="H258" t="str">
            <v>2.2.3</v>
          </cell>
          <cell r="I258" t="str">
            <v>E</v>
          </cell>
          <cell r="J258">
            <v>31120</v>
          </cell>
          <cell r="K258" t="str">
            <v>GO120</v>
          </cell>
          <cell r="L258" t="str">
            <v>LB62</v>
          </cell>
          <cell r="M258">
            <v>3541</v>
          </cell>
          <cell r="N258" t="str">
            <v>INSTALACIÓN, REPARACIÓN Y MANTENIMIENTO DE EQUIPO E INSTRUMENTAL MÉDICO Y DE LABORATORIO</v>
          </cell>
          <cell r="O258">
            <v>293319.71999999997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293319.71999999997</v>
          </cell>
          <cell r="V258">
            <v>50223.64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</row>
        <row r="259">
          <cell r="G259">
            <v>1400323</v>
          </cell>
          <cell r="H259" t="str">
            <v>2.2.3</v>
          </cell>
          <cell r="I259" t="str">
            <v>E</v>
          </cell>
          <cell r="J259">
            <v>31120</v>
          </cell>
          <cell r="K259" t="str">
            <v>GO120</v>
          </cell>
          <cell r="L259" t="str">
            <v>LB62</v>
          </cell>
          <cell r="M259">
            <v>3551</v>
          </cell>
          <cell r="N259" t="str">
            <v>MANTENIMIENTO Y CONSERVACIÓN DE VEHÍCULOS TERRESTRES, AÉREOS, MARÍTIMOS, LACUSTRES Y FLUVIALES</v>
          </cell>
          <cell r="O259">
            <v>3515.28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3515.28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</row>
        <row r="260">
          <cell r="G260">
            <v>1400323</v>
          </cell>
          <cell r="H260" t="str">
            <v>2.2.3</v>
          </cell>
          <cell r="I260" t="str">
            <v>E</v>
          </cell>
          <cell r="J260">
            <v>31120</v>
          </cell>
          <cell r="K260" t="str">
            <v>GO120</v>
          </cell>
          <cell r="L260" t="str">
            <v>LB62</v>
          </cell>
          <cell r="M260">
            <v>5111</v>
          </cell>
          <cell r="N260" t="str">
            <v>MUEBLES DE OFICINA Y ESTANTERÍA</v>
          </cell>
          <cell r="O260">
            <v>1563000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1563000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</row>
        <row r="261">
          <cell r="G261">
            <v>1400323</v>
          </cell>
          <cell r="H261" t="str">
            <v>2.2.3</v>
          </cell>
          <cell r="I261" t="str">
            <v>E</v>
          </cell>
          <cell r="J261">
            <v>31120</v>
          </cell>
          <cell r="K261" t="str">
            <v>GO120</v>
          </cell>
          <cell r="L261" t="str">
            <v>LB62</v>
          </cell>
          <cell r="M261">
            <v>5621</v>
          </cell>
          <cell r="N261" t="str">
            <v>MAQUINARIA Y EQUIPO INDUSTRIAL</v>
          </cell>
          <cell r="O261">
            <v>150000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150000</v>
          </cell>
          <cell r="V261">
            <v>58330.720000000001</v>
          </cell>
          <cell r="W261">
            <v>58330.720000000001</v>
          </cell>
          <cell r="X261">
            <v>0</v>
          </cell>
          <cell r="Y261">
            <v>0</v>
          </cell>
          <cell r="Z261">
            <v>58330.720000000001</v>
          </cell>
        </row>
        <row r="263">
          <cell r="F263" t="str">
            <v>Atención de los usuarios de los servicios básicos, con esquemas de contratación y cobranza orientados hacia la sostenibilidad financiera</v>
          </cell>
          <cell r="O263">
            <v>59296001.379999995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59296001.379999995</v>
          </cell>
          <cell r="V263">
            <v>29027821.709999997</v>
          </cell>
          <cell r="W263">
            <v>4031968.8499999996</v>
          </cell>
          <cell r="X263">
            <v>4009208.86</v>
          </cell>
          <cell r="Y263">
            <v>4009208.86</v>
          </cell>
          <cell r="Z263">
            <v>22759.989999999994</v>
          </cell>
        </row>
        <row r="265">
          <cell r="F265" t="str">
            <v>C4A1</v>
          </cell>
          <cell r="G265" t="str">
            <v>Atención de los usuarios de los servicios básicos, con esquemas de contratación y cobranza orientados hacia la sostenibilidad financiera</v>
          </cell>
          <cell r="O265">
            <v>9831184.6899999976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9831184.6899999976</v>
          </cell>
          <cell r="V265">
            <v>8224840.8899999997</v>
          </cell>
          <cell r="W265">
            <v>1098421.79</v>
          </cell>
          <cell r="X265">
            <v>1096005.78</v>
          </cell>
          <cell r="Y265">
            <v>1096005.78</v>
          </cell>
          <cell r="Z265">
            <v>2416.0099999999984</v>
          </cell>
        </row>
        <row r="267">
          <cell r="G267">
            <v>1400323</v>
          </cell>
          <cell r="H267" t="str">
            <v>2.2.3</v>
          </cell>
          <cell r="I267" t="str">
            <v>E</v>
          </cell>
          <cell r="J267">
            <v>31120</v>
          </cell>
          <cell r="K267" t="str">
            <v>GC115</v>
          </cell>
          <cell r="L267" t="str">
            <v>CS96</v>
          </cell>
          <cell r="M267">
            <v>1131</v>
          </cell>
          <cell r="N267" t="str">
            <v>SUELDOS BASE</v>
          </cell>
          <cell r="O267">
            <v>278845.42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278845.42</v>
          </cell>
          <cell r="V267">
            <v>278845.42</v>
          </cell>
          <cell r="W267">
            <v>41253.840000000004</v>
          </cell>
          <cell r="X267">
            <v>41253.840000000004</v>
          </cell>
          <cell r="Y267">
            <v>41253.840000000004</v>
          </cell>
          <cell r="Z267">
            <v>0</v>
          </cell>
        </row>
        <row r="268">
          <cell r="G268">
            <v>1400323</v>
          </cell>
          <cell r="H268" t="str">
            <v>2.2.3</v>
          </cell>
          <cell r="I268" t="str">
            <v>E</v>
          </cell>
          <cell r="J268">
            <v>31120</v>
          </cell>
          <cell r="K268" t="str">
            <v>GC115</v>
          </cell>
          <cell r="L268" t="str">
            <v>CS96</v>
          </cell>
          <cell r="M268">
            <v>1132</v>
          </cell>
          <cell r="N268" t="str">
            <v>SUELDOS DE CONFIANZA</v>
          </cell>
          <cell r="O268">
            <v>5476740.5999999996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5476740.5999999996</v>
          </cell>
          <cell r="V268">
            <v>5476740.5999999996</v>
          </cell>
          <cell r="W268">
            <v>765955.31</v>
          </cell>
          <cell r="X268">
            <v>765955.31</v>
          </cell>
          <cell r="Y268">
            <v>765955.31</v>
          </cell>
          <cell r="Z268">
            <v>0</v>
          </cell>
        </row>
        <row r="269">
          <cell r="G269">
            <v>1400323</v>
          </cell>
          <cell r="H269" t="str">
            <v>2.2.3</v>
          </cell>
          <cell r="I269" t="str">
            <v>E</v>
          </cell>
          <cell r="J269">
            <v>31120</v>
          </cell>
          <cell r="K269" t="str">
            <v>GC115</v>
          </cell>
          <cell r="L269" t="str">
            <v>CS96</v>
          </cell>
          <cell r="M269">
            <v>1321</v>
          </cell>
          <cell r="N269" t="str">
            <v>PRIMA VACACIONAL</v>
          </cell>
          <cell r="O269">
            <v>157686.70000000001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157686.70000000001</v>
          </cell>
          <cell r="V269">
            <v>157686.70000000001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</row>
        <row r="270">
          <cell r="G270">
            <v>1400323</v>
          </cell>
          <cell r="H270" t="str">
            <v>2.2.3</v>
          </cell>
          <cell r="I270" t="str">
            <v>E</v>
          </cell>
          <cell r="J270">
            <v>31120</v>
          </cell>
          <cell r="K270" t="str">
            <v>GC115</v>
          </cell>
          <cell r="L270" t="str">
            <v>CS96</v>
          </cell>
          <cell r="M270">
            <v>1323</v>
          </cell>
          <cell r="N270" t="str">
            <v>GRATIFICACIÓN DE FIN DE AÑO</v>
          </cell>
          <cell r="O270">
            <v>662284.14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662284.14</v>
          </cell>
          <cell r="V270">
            <v>662284.14</v>
          </cell>
          <cell r="W270">
            <v>0</v>
          </cell>
          <cell r="X270">
            <v>0</v>
          </cell>
          <cell r="Y270">
            <v>0</v>
          </cell>
          <cell r="Z270">
            <v>0</v>
          </cell>
        </row>
        <row r="271">
          <cell r="G271">
            <v>1400323</v>
          </cell>
          <cell r="H271" t="str">
            <v>2.2.3</v>
          </cell>
          <cell r="I271" t="str">
            <v>E</v>
          </cell>
          <cell r="J271">
            <v>31120</v>
          </cell>
          <cell r="K271" t="str">
            <v>GC115</v>
          </cell>
          <cell r="L271" t="str">
            <v>CS96</v>
          </cell>
          <cell r="M271">
            <v>1413</v>
          </cell>
          <cell r="N271" t="str">
            <v xml:space="preserve">APORTACIONES DE SEGURIDAD SOCIAL </v>
          </cell>
          <cell r="O271">
            <v>888684.07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888684.07</v>
          </cell>
          <cell r="V271">
            <v>888684.07</v>
          </cell>
          <cell r="W271">
            <v>121320.2</v>
          </cell>
          <cell r="X271">
            <v>121320.2</v>
          </cell>
          <cell r="Y271">
            <v>121320.2</v>
          </cell>
          <cell r="Z271">
            <v>0</v>
          </cell>
        </row>
        <row r="272">
          <cell r="G272">
            <v>1400323</v>
          </cell>
          <cell r="H272" t="str">
            <v>2.2.3</v>
          </cell>
          <cell r="I272" t="str">
            <v>E</v>
          </cell>
          <cell r="J272">
            <v>31120</v>
          </cell>
          <cell r="K272" t="str">
            <v>GC115</v>
          </cell>
          <cell r="L272" t="str">
            <v>CS96</v>
          </cell>
          <cell r="M272">
            <v>1421</v>
          </cell>
          <cell r="N272" t="str">
            <v>APORTACIONES A FONDOS DE VIVIENDA</v>
          </cell>
          <cell r="O272">
            <v>315385.21000000002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315385.21000000002</v>
          </cell>
          <cell r="V272">
            <v>315385.21000000002</v>
          </cell>
          <cell r="W272">
            <v>37846.22</v>
          </cell>
          <cell r="X272">
            <v>37846.22</v>
          </cell>
          <cell r="Y272">
            <v>37846.22</v>
          </cell>
          <cell r="Z272">
            <v>0</v>
          </cell>
        </row>
        <row r="273">
          <cell r="G273">
            <v>1400323</v>
          </cell>
          <cell r="H273" t="str">
            <v>2.2.3</v>
          </cell>
          <cell r="I273" t="str">
            <v>E</v>
          </cell>
          <cell r="J273">
            <v>31120</v>
          </cell>
          <cell r="K273" t="str">
            <v>GC115</v>
          </cell>
          <cell r="L273" t="str">
            <v>CS96</v>
          </cell>
          <cell r="M273">
            <v>1431</v>
          </cell>
          <cell r="N273" t="str">
            <v>APORTACIONES AL SISTEMA PARA EL RETIRO</v>
          </cell>
          <cell r="O273">
            <v>314399.58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314399.58</v>
          </cell>
          <cell r="V273">
            <v>314399.58</v>
          </cell>
          <cell r="W273">
            <v>38566.35</v>
          </cell>
          <cell r="X273">
            <v>38566.35</v>
          </cell>
          <cell r="Y273">
            <v>38566.35</v>
          </cell>
          <cell r="Z273">
            <v>0</v>
          </cell>
        </row>
        <row r="274">
          <cell r="G274">
            <v>1400323</v>
          </cell>
          <cell r="H274" t="str">
            <v>2.2.3</v>
          </cell>
          <cell r="I274" t="str">
            <v>E</v>
          </cell>
          <cell r="J274">
            <v>31120</v>
          </cell>
          <cell r="K274" t="str">
            <v>GC115</v>
          </cell>
          <cell r="L274" t="str">
            <v>CS96</v>
          </cell>
          <cell r="M274">
            <v>2111</v>
          </cell>
          <cell r="N274" t="str">
            <v>MATERIALES Y ÚTILES DE OFICINA</v>
          </cell>
          <cell r="O274">
            <v>22000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22000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</row>
        <row r="275">
          <cell r="G275">
            <v>1400323</v>
          </cell>
          <cell r="H275" t="str">
            <v>2.2.3</v>
          </cell>
          <cell r="I275" t="str">
            <v>E</v>
          </cell>
          <cell r="J275">
            <v>31120</v>
          </cell>
          <cell r="K275" t="str">
            <v>GC115</v>
          </cell>
          <cell r="L275" t="str">
            <v>CS96</v>
          </cell>
          <cell r="M275">
            <v>2212</v>
          </cell>
          <cell r="N275" t="str">
            <v>PRODUCTOS ALIMENTICIOS PARA EL PERSONAL EN LAS INSTALACIONES DE LAS DEPENDENCIAS Y ENTIDADES</v>
          </cell>
          <cell r="O275">
            <v>4500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4500</v>
          </cell>
          <cell r="V275">
            <v>872</v>
          </cell>
          <cell r="W275">
            <v>872</v>
          </cell>
          <cell r="X275">
            <v>0</v>
          </cell>
          <cell r="Y275">
            <v>0</v>
          </cell>
          <cell r="Z275">
            <v>872</v>
          </cell>
        </row>
        <row r="276">
          <cell r="G276">
            <v>1400323</v>
          </cell>
          <cell r="H276" t="str">
            <v>2.2.3</v>
          </cell>
          <cell r="I276" t="str">
            <v>E</v>
          </cell>
          <cell r="J276">
            <v>31120</v>
          </cell>
          <cell r="K276" t="str">
            <v>GC115</v>
          </cell>
          <cell r="L276" t="str">
            <v>CS96</v>
          </cell>
          <cell r="M276">
            <v>2151</v>
          </cell>
          <cell r="N276" t="str">
            <v>MATERIAL IMPRESO E INFORMACIÓN DIGITAL</v>
          </cell>
          <cell r="O276">
            <v>35000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35000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</row>
        <row r="277">
          <cell r="G277">
            <v>1400323</v>
          </cell>
          <cell r="H277" t="str">
            <v>2.2.3</v>
          </cell>
          <cell r="I277" t="str">
            <v>E</v>
          </cell>
          <cell r="J277">
            <v>31120</v>
          </cell>
          <cell r="K277" t="str">
            <v>GC115</v>
          </cell>
          <cell r="L277" t="str">
            <v>CS96</v>
          </cell>
          <cell r="M277">
            <v>2612</v>
          </cell>
          <cell r="N277" t="str">
            <v>COMBUSTIBLES, LUBRICANTES Y ADITIVOS PARA VEHÍCULOS TERRESTRES, AÉREOS, MARÍTIMOS, LACUSTRES Y FLUVIALES ASIGNADOS A SERVIDORES PÚBLICOS</v>
          </cell>
          <cell r="O277">
            <v>250000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250000</v>
          </cell>
          <cell r="V277">
            <v>17374.169999999998</v>
          </cell>
          <cell r="W277">
            <v>17374.169999999998</v>
          </cell>
          <cell r="X277">
            <v>15830.16</v>
          </cell>
          <cell r="Y277">
            <v>15830.16</v>
          </cell>
          <cell r="Z277">
            <v>1544.0099999999984</v>
          </cell>
        </row>
        <row r="278">
          <cell r="G278">
            <v>1400323</v>
          </cell>
          <cell r="H278" t="str">
            <v>2.2.3</v>
          </cell>
          <cell r="I278" t="str">
            <v>E</v>
          </cell>
          <cell r="J278">
            <v>31120</v>
          </cell>
          <cell r="K278" t="str">
            <v>GC115</v>
          </cell>
          <cell r="L278" t="str">
            <v>CS96</v>
          </cell>
          <cell r="M278">
            <v>2711</v>
          </cell>
          <cell r="N278" t="str">
            <v>VESTUARIO Y UNIFORMES</v>
          </cell>
          <cell r="O278">
            <v>80000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80000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0</v>
          </cell>
        </row>
        <row r="279">
          <cell r="G279">
            <v>1400323</v>
          </cell>
          <cell r="H279" t="str">
            <v>2.2.3</v>
          </cell>
          <cell r="I279" t="str">
            <v>E</v>
          </cell>
          <cell r="J279">
            <v>31120</v>
          </cell>
          <cell r="K279" t="str">
            <v>GC115</v>
          </cell>
          <cell r="L279" t="str">
            <v>CS96</v>
          </cell>
          <cell r="M279">
            <v>2721</v>
          </cell>
          <cell r="N279" t="str">
            <v>PRENDAS DE SEGURIDAD</v>
          </cell>
          <cell r="O279">
            <v>10000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10000</v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Z279">
            <v>0</v>
          </cell>
        </row>
        <row r="280">
          <cell r="G280">
            <v>1400323</v>
          </cell>
          <cell r="H280" t="str">
            <v>2.2.3</v>
          </cell>
          <cell r="I280" t="str">
            <v>E</v>
          </cell>
          <cell r="J280">
            <v>31120</v>
          </cell>
          <cell r="K280" t="str">
            <v>GC115</v>
          </cell>
          <cell r="L280" t="str">
            <v>CS96</v>
          </cell>
          <cell r="M280">
            <v>2911</v>
          </cell>
          <cell r="N280" t="str">
            <v>HERRAMIENTAS MENORES</v>
          </cell>
          <cell r="O280">
            <v>9800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9800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</row>
        <row r="281">
          <cell r="G281">
            <v>1400323</v>
          </cell>
          <cell r="H281" t="str">
            <v>2.2.3</v>
          </cell>
          <cell r="I281" t="str">
            <v>E</v>
          </cell>
          <cell r="J281">
            <v>31120</v>
          </cell>
          <cell r="K281" t="str">
            <v>GC115</v>
          </cell>
          <cell r="L281" t="str">
            <v>CS96</v>
          </cell>
          <cell r="M281">
            <v>2961</v>
          </cell>
          <cell r="N281" t="str">
            <v>REFACCIONES Y ACCESORIOS MENORES DE EQUIPO DE TRANSPORTE</v>
          </cell>
          <cell r="O281">
            <v>23382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23382</v>
          </cell>
          <cell r="V281">
            <v>705.66</v>
          </cell>
          <cell r="W281">
            <v>705.66</v>
          </cell>
          <cell r="X281">
            <v>705.66</v>
          </cell>
          <cell r="Y281">
            <v>705.66</v>
          </cell>
          <cell r="Z281">
            <v>0</v>
          </cell>
        </row>
        <row r="282">
          <cell r="G282">
            <v>1400323</v>
          </cell>
          <cell r="H282" t="str">
            <v>2.2.3</v>
          </cell>
          <cell r="I282" t="str">
            <v>E</v>
          </cell>
          <cell r="J282">
            <v>31120</v>
          </cell>
          <cell r="K282" t="str">
            <v>GC115</v>
          </cell>
          <cell r="L282" t="str">
            <v>CS96</v>
          </cell>
          <cell r="M282">
            <v>3171</v>
          </cell>
          <cell r="N282" t="str">
            <v>SERVICIOS DE ACCESO DE INTERNET</v>
          </cell>
          <cell r="O282">
            <v>80000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80000</v>
          </cell>
          <cell r="V282">
            <v>65000</v>
          </cell>
          <cell r="W282">
            <v>65000</v>
          </cell>
          <cell r="X282">
            <v>65000</v>
          </cell>
          <cell r="Y282">
            <v>65000</v>
          </cell>
          <cell r="Z282">
            <v>0</v>
          </cell>
        </row>
        <row r="283">
          <cell r="G283">
            <v>1400323</v>
          </cell>
          <cell r="H283" t="str">
            <v>2.2.3</v>
          </cell>
          <cell r="I283" t="str">
            <v>E</v>
          </cell>
          <cell r="J283">
            <v>31120</v>
          </cell>
          <cell r="K283" t="str">
            <v>GC115</v>
          </cell>
          <cell r="L283" t="str">
            <v>CS96</v>
          </cell>
          <cell r="M283">
            <v>3361</v>
          </cell>
          <cell r="N283" t="str">
            <v>IMPRESIONES DE DOCUMENTOS OFICIALES PARA LA PRESTACIÓN DE SERVICIOS PÚBLICOS, IDENTIFICACIÓN, FORMATOS ADMINISTRATIVOS Y FISCALES, FORMAS VALORADAS, CERTIFICADOS Y TÍTULOS</v>
          </cell>
          <cell r="O283">
            <v>40000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40000</v>
          </cell>
          <cell r="V283">
            <v>4640</v>
          </cell>
          <cell r="W283">
            <v>4640</v>
          </cell>
          <cell r="X283">
            <v>4640</v>
          </cell>
          <cell r="Y283">
            <v>4640</v>
          </cell>
          <cell r="Z283">
            <v>0</v>
          </cell>
        </row>
        <row r="284">
          <cell r="G284">
            <v>1400323</v>
          </cell>
          <cell r="H284" t="str">
            <v>2.2.3</v>
          </cell>
          <cell r="I284" t="str">
            <v>E</v>
          </cell>
          <cell r="J284">
            <v>31120</v>
          </cell>
          <cell r="K284" t="str">
            <v>GC115</v>
          </cell>
          <cell r="L284" t="str">
            <v>CS96</v>
          </cell>
          <cell r="M284">
            <v>3551</v>
          </cell>
          <cell r="N284" t="str">
            <v>MANTENIMIENTO Y CONSERVACIÓN DE VEHÍCULOS TERRESTRES, AÉREOS, MARÍTIMOS, LACUSTRES Y FLUVIALES</v>
          </cell>
          <cell r="O284">
            <v>12921.52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12921.52</v>
          </cell>
          <cell r="V284">
            <v>4888.04</v>
          </cell>
          <cell r="W284">
            <v>4888.04</v>
          </cell>
          <cell r="X284">
            <v>4888.04</v>
          </cell>
          <cell r="Y284">
            <v>4888.04</v>
          </cell>
          <cell r="Z284">
            <v>0</v>
          </cell>
        </row>
        <row r="285">
          <cell r="G285">
            <v>1400323</v>
          </cell>
          <cell r="H285" t="str">
            <v>2.2.3</v>
          </cell>
          <cell r="I285" t="str">
            <v>E</v>
          </cell>
          <cell r="J285">
            <v>31120</v>
          </cell>
          <cell r="K285" t="str">
            <v>GC115</v>
          </cell>
          <cell r="L285" t="str">
            <v>CS96</v>
          </cell>
          <cell r="M285">
            <v>5111</v>
          </cell>
          <cell r="N285" t="str">
            <v>MUEBLES DE OFICINA Y ESTANTERÍA</v>
          </cell>
          <cell r="O285">
            <v>97000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97000</v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</row>
        <row r="286">
          <cell r="G286">
            <v>1400323</v>
          </cell>
          <cell r="H286" t="str">
            <v>2.2.3</v>
          </cell>
          <cell r="I286" t="str">
            <v>E</v>
          </cell>
          <cell r="J286">
            <v>31120</v>
          </cell>
          <cell r="K286" t="str">
            <v>GC115</v>
          </cell>
          <cell r="L286" t="str">
            <v>CS96</v>
          </cell>
          <cell r="M286">
            <v>5151</v>
          </cell>
          <cell r="N286" t="str">
            <v>COMPUTADORAS Y EQUIPO PERIFÉRICO</v>
          </cell>
          <cell r="O286">
            <v>155000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155000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</row>
        <row r="287">
          <cell r="G287">
            <v>1400323</v>
          </cell>
          <cell r="H287" t="str">
            <v>2.2.3</v>
          </cell>
          <cell r="I287" t="str">
            <v>E</v>
          </cell>
          <cell r="J287">
            <v>31120</v>
          </cell>
          <cell r="K287" t="str">
            <v>GC115</v>
          </cell>
          <cell r="L287" t="str">
            <v>CS96</v>
          </cell>
          <cell r="M287">
            <v>5411</v>
          </cell>
          <cell r="N287" t="str">
            <v>VEHÍCULOS Y EQUIPO TERRESTRE</v>
          </cell>
          <cell r="O287">
            <v>650000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650000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</row>
        <row r="288">
          <cell r="G288">
            <v>1400323</v>
          </cell>
          <cell r="H288" t="str">
            <v>2.2.3</v>
          </cell>
          <cell r="I288" t="str">
            <v>E</v>
          </cell>
          <cell r="J288">
            <v>31120</v>
          </cell>
          <cell r="K288" t="str">
            <v>GC115</v>
          </cell>
          <cell r="L288" t="str">
            <v>CS96</v>
          </cell>
          <cell r="M288">
            <v>5491</v>
          </cell>
          <cell r="N288" t="str">
            <v>OTROS EQUIPOS DE TRANSPORTE</v>
          </cell>
          <cell r="O288">
            <v>42000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42000</v>
          </cell>
          <cell r="V288">
            <v>37335.300000000003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</row>
        <row r="289">
          <cell r="G289">
            <v>1400323</v>
          </cell>
          <cell r="H289" t="str">
            <v>2.2.3</v>
          </cell>
          <cell r="I289" t="str">
            <v>E</v>
          </cell>
          <cell r="J289">
            <v>31120</v>
          </cell>
          <cell r="K289" t="str">
            <v>GC115</v>
          </cell>
          <cell r="L289" t="str">
            <v>CS96</v>
          </cell>
          <cell r="M289">
            <v>5671</v>
          </cell>
          <cell r="N289" t="str">
            <v>HERRAMIENTAS Y MÁQUINAS-HERRAMIENTA</v>
          </cell>
          <cell r="O289">
            <v>225555.45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225555.45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</row>
        <row r="291">
          <cell r="F291" t="str">
            <v>C4A2</v>
          </cell>
          <cell r="G291" t="str">
            <v>Atención de los usuarios de los servicios básicos, con esquemas de contratación y cobranza orientados hacia la sostenibilidad financiera</v>
          </cell>
          <cell r="O291">
            <v>18474849.27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18474849.27</v>
          </cell>
          <cell r="V291">
            <v>9499092.0099999998</v>
          </cell>
          <cell r="W291">
            <v>1226647.4200000002</v>
          </cell>
          <cell r="X291">
            <v>1220711.4200000002</v>
          </cell>
          <cell r="Y291">
            <v>1220711.4200000002</v>
          </cell>
          <cell r="Z291">
            <v>5936</v>
          </cell>
        </row>
        <row r="293">
          <cell r="G293">
            <v>1400323</v>
          </cell>
          <cell r="H293" t="str">
            <v>2.2.3</v>
          </cell>
          <cell r="I293" t="str">
            <v>E</v>
          </cell>
          <cell r="J293">
            <v>31120</v>
          </cell>
          <cell r="K293" t="str">
            <v>GC115</v>
          </cell>
          <cell r="L293" t="str">
            <v>MD38</v>
          </cell>
          <cell r="M293">
            <v>1131</v>
          </cell>
          <cell r="N293" t="str">
            <v>SUELDOS BASE</v>
          </cell>
          <cell r="O293">
            <v>2661961.25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2661961.25</v>
          </cell>
          <cell r="V293">
            <v>2661961.25</v>
          </cell>
          <cell r="W293">
            <v>358477.42999999993</v>
          </cell>
          <cell r="X293">
            <v>358477.42999999993</v>
          </cell>
          <cell r="Y293">
            <v>358477.42999999993</v>
          </cell>
          <cell r="Z293">
            <v>0</v>
          </cell>
        </row>
        <row r="294">
          <cell r="G294">
            <v>1400323</v>
          </cell>
          <cell r="H294" t="str">
            <v>2.2.3</v>
          </cell>
          <cell r="I294" t="str">
            <v>E</v>
          </cell>
          <cell r="J294">
            <v>31120</v>
          </cell>
          <cell r="K294" t="str">
            <v>GC115</v>
          </cell>
          <cell r="L294" t="str">
            <v>MD38</v>
          </cell>
          <cell r="M294">
            <v>1132</v>
          </cell>
          <cell r="N294" t="str">
            <v>SUELDOS DE CONFIANZA</v>
          </cell>
          <cell r="O294">
            <v>3909833.48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3909833.48</v>
          </cell>
          <cell r="V294">
            <v>3909833.48</v>
          </cell>
          <cell r="W294">
            <v>540234.01</v>
          </cell>
          <cell r="X294">
            <v>540234.01</v>
          </cell>
          <cell r="Y294">
            <v>540234.01</v>
          </cell>
          <cell r="Z294">
            <v>0</v>
          </cell>
        </row>
        <row r="295">
          <cell r="G295">
            <v>1400323</v>
          </cell>
          <cell r="H295" t="str">
            <v>2.2.3</v>
          </cell>
          <cell r="I295" t="str">
            <v>E</v>
          </cell>
          <cell r="J295">
            <v>31120</v>
          </cell>
          <cell r="K295" t="str">
            <v>GC115</v>
          </cell>
          <cell r="L295" t="str">
            <v>MD38</v>
          </cell>
          <cell r="M295">
            <v>1321</v>
          </cell>
          <cell r="N295" t="str">
            <v>PRIMA VACACIONAL</v>
          </cell>
          <cell r="O295">
            <v>180048.9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180048.9</v>
          </cell>
          <cell r="V295">
            <v>180048.9</v>
          </cell>
          <cell r="W295">
            <v>450.73</v>
          </cell>
          <cell r="X295">
            <v>450.73</v>
          </cell>
          <cell r="Y295">
            <v>450.73</v>
          </cell>
          <cell r="Z295">
            <v>0</v>
          </cell>
        </row>
        <row r="296">
          <cell r="G296">
            <v>1400323</v>
          </cell>
          <cell r="H296" t="str">
            <v>2.2.3</v>
          </cell>
          <cell r="I296" t="str">
            <v>E</v>
          </cell>
          <cell r="J296">
            <v>31120</v>
          </cell>
          <cell r="K296" t="str">
            <v>GC115</v>
          </cell>
          <cell r="L296" t="str">
            <v>MD38</v>
          </cell>
          <cell r="M296">
            <v>1323</v>
          </cell>
          <cell r="N296" t="str">
            <v>GRATIFICACIÓN DE FIN DE AÑO</v>
          </cell>
          <cell r="O296">
            <v>756205.38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756205.38</v>
          </cell>
          <cell r="V296">
            <v>756205.38</v>
          </cell>
          <cell r="W296">
            <v>1890.8</v>
          </cell>
          <cell r="X296">
            <v>1890.8</v>
          </cell>
          <cell r="Y296">
            <v>1890.8</v>
          </cell>
          <cell r="Z296">
            <v>0</v>
          </cell>
        </row>
        <row r="297">
          <cell r="G297">
            <v>1400323</v>
          </cell>
          <cell r="H297" t="str">
            <v>2.2.3</v>
          </cell>
          <cell r="I297" t="str">
            <v>E</v>
          </cell>
          <cell r="J297">
            <v>31120</v>
          </cell>
          <cell r="K297" t="str">
            <v>GC115</v>
          </cell>
          <cell r="L297" t="str">
            <v>MD38</v>
          </cell>
          <cell r="M297">
            <v>1413</v>
          </cell>
          <cell r="N297" t="str">
            <v xml:space="preserve">APORTACIONES DE SEGURIDAD SOCIAL </v>
          </cell>
          <cell r="O297">
            <v>1033179.18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1033179.18</v>
          </cell>
          <cell r="V297">
            <v>1033179.18</v>
          </cell>
          <cell r="W297">
            <v>141046.19</v>
          </cell>
          <cell r="X297">
            <v>141046.19</v>
          </cell>
          <cell r="Y297">
            <v>141046.19</v>
          </cell>
          <cell r="Z297">
            <v>0</v>
          </cell>
        </row>
        <row r="298">
          <cell r="G298">
            <v>1400323</v>
          </cell>
          <cell r="H298" t="str">
            <v>2.2.3</v>
          </cell>
          <cell r="I298" t="str">
            <v>E</v>
          </cell>
          <cell r="J298">
            <v>31120</v>
          </cell>
          <cell r="K298" t="str">
            <v>GC115</v>
          </cell>
          <cell r="L298" t="str">
            <v>MD38</v>
          </cell>
          <cell r="M298">
            <v>1421</v>
          </cell>
          <cell r="N298" t="str">
            <v>APORTACIONES A FONDOS DE VIVIENDA</v>
          </cell>
          <cell r="O298">
            <v>355772.66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355772.66</v>
          </cell>
          <cell r="V298">
            <v>355772.66</v>
          </cell>
          <cell r="W298">
            <v>41489.1</v>
          </cell>
          <cell r="X298">
            <v>41489.1</v>
          </cell>
          <cell r="Y298">
            <v>41489.1</v>
          </cell>
          <cell r="Z298">
            <v>0</v>
          </cell>
        </row>
        <row r="299">
          <cell r="G299">
            <v>1400323</v>
          </cell>
          <cell r="H299" t="str">
            <v>2.2.3</v>
          </cell>
          <cell r="I299" t="str">
            <v>E</v>
          </cell>
          <cell r="J299">
            <v>31120</v>
          </cell>
          <cell r="K299" t="str">
            <v>GC115</v>
          </cell>
          <cell r="L299" t="str">
            <v>MD38</v>
          </cell>
          <cell r="M299">
            <v>1431</v>
          </cell>
          <cell r="N299" t="str">
            <v>APORTACIONES AL SISTEMA PARA EL RETIRO</v>
          </cell>
          <cell r="O299">
            <v>354660.67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354660.67</v>
          </cell>
          <cell r="V299">
            <v>354660.67</v>
          </cell>
          <cell r="W299">
            <v>44969.85</v>
          </cell>
          <cell r="X299">
            <v>44969.85</v>
          </cell>
          <cell r="Y299">
            <v>44969.85</v>
          </cell>
          <cell r="Z299">
            <v>0</v>
          </cell>
        </row>
        <row r="300">
          <cell r="G300">
            <v>1400323</v>
          </cell>
          <cell r="H300" t="str">
            <v>2.2.3</v>
          </cell>
          <cell r="I300" t="str">
            <v>E</v>
          </cell>
          <cell r="J300">
            <v>31120</v>
          </cell>
          <cell r="K300" t="str">
            <v>GC115</v>
          </cell>
          <cell r="L300" t="str">
            <v>MD38</v>
          </cell>
          <cell r="M300">
            <v>2111</v>
          </cell>
          <cell r="N300" t="str">
            <v>MATERIALES Y ÚTILES DE OFICINA</v>
          </cell>
          <cell r="O300">
            <v>57000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57000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>
            <v>0</v>
          </cell>
        </row>
        <row r="301">
          <cell r="G301">
            <v>1400323</v>
          </cell>
          <cell r="H301" t="str">
            <v>2.2.3</v>
          </cell>
          <cell r="I301" t="str">
            <v>E</v>
          </cell>
          <cell r="J301">
            <v>31120</v>
          </cell>
          <cell r="K301" t="str">
            <v>GC115</v>
          </cell>
          <cell r="L301" t="str">
            <v>MD38</v>
          </cell>
          <cell r="M301">
            <v>2141</v>
          </cell>
          <cell r="N301" t="str">
            <v>MATERIALES Y ÚTILES DE TECNOLOGÍAS DE LA INFORMACIÓN Y COMUNICACIONES</v>
          </cell>
          <cell r="O301">
            <v>10000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10000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</row>
        <row r="302">
          <cell r="G302">
            <v>1400323</v>
          </cell>
          <cell r="H302" t="str">
            <v>2.2.3</v>
          </cell>
          <cell r="I302" t="str">
            <v>E</v>
          </cell>
          <cell r="J302">
            <v>31120</v>
          </cell>
          <cell r="K302" t="str">
            <v>GC115</v>
          </cell>
          <cell r="L302" t="str">
            <v>MD38</v>
          </cell>
          <cell r="M302">
            <v>2151</v>
          </cell>
          <cell r="N302" t="str">
            <v>MATERIAL IMPRESO E INFORMACIÓN DIGITAL</v>
          </cell>
          <cell r="O302">
            <v>420000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420000</v>
          </cell>
          <cell r="V302">
            <v>0</v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</row>
        <row r="303">
          <cell r="G303">
            <v>1400323</v>
          </cell>
          <cell r="H303" t="str">
            <v>2.2.3</v>
          </cell>
          <cell r="I303" t="str">
            <v>E</v>
          </cell>
          <cell r="J303">
            <v>31120</v>
          </cell>
          <cell r="K303" t="str">
            <v>GC115</v>
          </cell>
          <cell r="L303" t="str">
            <v>MD38</v>
          </cell>
          <cell r="M303">
            <v>2421</v>
          </cell>
          <cell r="N303" t="str">
            <v>MATERIALES DE CONSTRUCCIÓN DE CONCRETO</v>
          </cell>
          <cell r="O303">
            <v>80000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80000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</row>
        <row r="304">
          <cell r="G304">
            <v>1400323</v>
          </cell>
          <cell r="H304" t="str">
            <v>2.2.3</v>
          </cell>
          <cell r="I304" t="str">
            <v>E</v>
          </cell>
          <cell r="J304">
            <v>31120</v>
          </cell>
          <cell r="K304" t="str">
            <v>GC115</v>
          </cell>
          <cell r="L304" t="str">
            <v>MD38</v>
          </cell>
          <cell r="M304">
            <v>2471</v>
          </cell>
          <cell r="N304" t="str">
            <v>ESTRUCTURAS Y MANUFACTURAS</v>
          </cell>
          <cell r="O304">
            <v>70000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70000</v>
          </cell>
          <cell r="V304">
            <v>0</v>
          </cell>
          <cell r="W304">
            <v>0</v>
          </cell>
          <cell r="X304">
            <v>0</v>
          </cell>
          <cell r="Y304">
            <v>0</v>
          </cell>
          <cell r="Z304">
            <v>0</v>
          </cell>
        </row>
        <row r="305">
          <cell r="G305">
            <v>1400323</v>
          </cell>
          <cell r="H305" t="str">
            <v>2.2.3</v>
          </cell>
          <cell r="I305" t="str">
            <v>E</v>
          </cell>
          <cell r="J305">
            <v>31120</v>
          </cell>
          <cell r="K305" t="str">
            <v>GC115</v>
          </cell>
          <cell r="L305" t="str">
            <v>MD38</v>
          </cell>
          <cell r="M305">
            <v>2481</v>
          </cell>
          <cell r="N305" t="str">
            <v>MATERIALES COMPLEMENTARIOS</v>
          </cell>
          <cell r="O305">
            <v>7300000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7300000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</row>
        <row r="306">
          <cell r="G306">
            <v>1400323</v>
          </cell>
          <cell r="H306" t="str">
            <v>2.2.3</v>
          </cell>
          <cell r="I306" t="str">
            <v>E</v>
          </cell>
          <cell r="J306">
            <v>31120</v>
          </cell>
          <cell r="K306" t="str">
            <v>GC115</v>
          </cell>
          <cell r="L306" t="str">
            <v>MD38</v>
          </cell>
          <cell r="M306">
            <v>2561</v>
          </cell>
          <cell r="N306" t="str">
            <v>FIBRAS SINTÉTICAS, HULES, PLÁSTICOS Y DERIVADOS</v>
          </cell>
          <cell r="O306">
            <v>500000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500000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</row>
        <row r="307">
          <cell r="G307">
            <v>1400323</v>
          </cell>
          <cell r="H307" t="str">
            <v>2.2.3</v>
          </cell>
          <cell r="I307" t="str">
            <v>E</v>
          </cell>
          <cell r="J307">
            <v>31120</v>
          </cell>
          <cell r="K307" t="str">
            <v>GC115</v>
          </cell>
          <cell r="L307" t="str">
            <v>MD38</v>
          </cell>
          <cell r="M307">
            <v>2612</v>
          </cell>
          <cell r="N307" t="str">
            <v>COMBUSTIBLES, LUBRICANTES Y ADITIVOS PARA VEHÍCULOS TERRESTRES, AÉREOS, MARÍTIMOS, LACUSTRES Y FLUVIALES ASIGNADOS A SERVIDORES PÚBLICOS</v>
          </cell>
          <cell r="O307">
            <v>330000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330000</v>
          </cell>
          <cell r="V307">
            <v>41810.42</v>
          </cell>
          <cell r="W307">
            <v>41810.42</v>
          </cell>
          <cell r="X307">
            <v>35874.42</v>
          </cell>
          <cell r="Y307">
            <v>35874.42</v>
          </cell>
          <cell r="Z307">
            <v>5936</v>
          </cell>
        </row>
        <row r="308">
          <cell r="G308">
            <v>1400323</v>
          </cell>
          <cell r="H308" t="str">
            <v>2.2.3</v>
          </cell>
          <cell r="I308" t="str">
            <v>E</v>
          </cell>
          <cell r="J308">
            <v>31120</v>
          </cell>
          <cell r="K308" t="str">
            <v>GC115</v>
          </cell>
          <cell r="L308" t="str">
            <v>MD38</v>
          </cell>
          <cell r="M308">
            <v>2613</v>
          </cell>
          <cell r="N308" t="str">
            <v>COMBUSTIBLES, LUBRICANTES Y ADITIVOS PARA MAQUINARIA, EQUIPO DE PRODUCCIÓN Y SERVICIOS ADMINISTRATIVOS</v>
          </cell>
          <cell r="O308">
            <v>4333.33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4333.33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</row>
        <row r="309">
          <cell r="G309">
            <v>1400323</v>
          </cell>
          <cell r="H309" t="str">
            <v>2.2.3</v>
          </cell>
          <cell r="I309" t="str">
            <v>E</v>
          </cell>
          <cell r="J309">
            <v>31120</v>
          </cell>
          <cell r="K309" t="str">
            <v>GC115</v>
          </cell>
          <cell r="L309" t="str">
            <v>MD38</v>
          </cell>
          <cell r="M309">
            <v>2711</v>
          </cell>
          <cell r="N309" t="str">
            <v>VESTUARIO Y UNIFORMES</v>
          </cell>
          <cell r="O309">
            <v>84000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84000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</row>
        <row r="310">
          <cell r="G310">
            <v>1400323</v>
          </cell>
          <cell r="H310" t="str">
            <v>2.2.3</v>
          </cell>
          <cell r="I310" t="str">
            <v>E</v>
          </cell>
          <cell r="J310">
            <v>31120</v>
          </cell>
          <cell r="K310" t="str">
            <v>GC115</v>
          </cell>
          <cell r="L310" t="str">
            <v>MD38</v>
          </cell>
          <cell r="M310">
            <v>2721</v>
          </cell>
          <cell r="N310" t="str">
            <v>PRENDAS DE SEGURIDAD</v>
          </cell>
          <cell r="O310">
            <v>69004.08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69004.08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</row>
        <row r="311">
          <cell r="G311">
            <v>1400323</v>
          </cell>
          <cell r="H311" t="str">
            <v>2.2.3</v>
          </cell>
          <cell r="I311" t="str">
            <v>E</v>
          </cell>
          <cell r="J311">
            <v>31120</v>
          </cell>
          <cell r="K311" t="str">
            <v>GC115</v>
          </cell>
          <cell r="L311" t="str">
            <v>MD38</v>
          </cell>
          <cell r="M311">
            <v>2911</v>
          </cell>
          <cell r="N311" t="str">
            <v>HERRAMIENTAS MENORES</v>
          </cell>
          <cell r="O311">
            <v>25000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25000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</row>
        <row r="312">
          <cell r="G312">
            <v>1400323</v>
          </cell>
          <cell r="H312" t="str">
            <v>2.2.3</v>
          </cell>
          <cell r="I312" t="str">
            <v>E</v>
          </cell>
          <cell r="J312">
            <v>31120</v>
          </cell>
          <cell r="K312" t="str">
            <v>GC115</v>
          </cell>
          <cell r="L312" t="str">
            <v>MD38</v>
          </cell>
          <cell r="M312">
            <v>2961</v>
          </cell>
          <cell r="N312" t="str">
            <v>REFACCIONES Y ACCESORIOS MENORES DE EQUIPO DE TRANSPORTE</v>
          </cell>
          <cell r="O312">
            <v>37854.99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37854.99</v>
          </cell>
          <cell r="V312">
            <v>11604.79</v>
          </cell>
          <cell r="W312">
            <v>11604.79</v>
          </cell>
          <cell r="X312">
            <v>11604.79</v>
          </cell>
          <cell r="Y312">
            <v>11604.79</v>
          </cell>
          <cell r="Z312">
            <v>0</v>
          </cell>
        </row>
        <row r="313">
          <cell r="G313">
            <v>1400323</v>
          </cell>
          <cell r="H313" t="str">
            <v>2.2.3</v>
          </cell>
          <cell r="I313" t="str">
            <v>E</v>
          </cell>
          <cell r="J313">
            <v>31120</v>
          </cell>
          <cell r="K313" t="str">
            <v>GC115</v>
          </cell>
          <cell r="L313" t="str">
            <v>MD38</v>
          </cell>
          <cell r="M313">
            <v>2981</v>
          </cell>
          <cell r="N313" t="str">
            <v>REFACCIONES Y ACCESORIOS MENORES DE MAQUINARIA Y OTROS EQUIPOS</v>
          </cell>
          <cell r="O313">
            <v>2000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2000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</row>
        <row r="314">
          <cell r="G314">
            <v>1400323</v>
          </cell>
          <cell r="H314" t="str">
            <v>2.2.3</v>
          </cell>
          <cell r="I314" t="str">
            <v>E</v>
          </cell>
          <cell r="J314">
            <v>31120</v>
          </cell>
          <cell r="K314" t="str">
            <v>GC115</v>
          </cell>
          <cell r="L314" t="str">
            <v>MD38</v>
          </cell>
          <cell r="M314">
            <v>3181</v>
          </cell>
          <cell r="N314" t="str">
            <v>SERVICIO POSTAL</v>
          </cell>
          <cell r="O314">
            <v>1743.5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1743.5</v>
          </cell>
          <cell r="V314">
            <v>240.5</v>
          </cell>
          <cell r="W314">
            <v>240.5</v>
          </cell>
          <cell r="X314">
            <v>240.5</v>
          </cell>
          <cell r="Y314">
            <v>240.5</v>
          </cell>
          <cell r="Z314">
            <v>0</v>
          </cell>
        </row>
        <row r="315">
          <cell r="G315">
            <v>1400323</v>
          </cell>
          <cell r="H315" t="str">
            <v>2.2.3</v>
          </cell>
          <cell r="I315" t="str">
            <v>E</v>
          </cell>
          <cell r="J315">
            <v>31120</v>
          </cell>
          <cell r="K315" t="str">
            <v>GC115</v>
          </cell>
          <cell r="L315" t="str">
            <v>MD38</v>
          </cell>
          <cell r="M315">
            <v>3361</v>
          </cell>
          <cell r="N315" t="str">
            <v>IMPRESIONES DE DOCUMENTOS OFICIALES PARA LA PRESTACIÓN DE SERVICIOS PÚBLICOS, IDENTIFICACIÓN, FORMATOS ADMINISTRATIVOS Y FISCALES, FORMAS VALORADAS, CERTIFICADOS Y TÍTULOS</v>
          </cell>
          <cell r="O315">
            <v>30000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30000</v>
          </cell>
          <cell r="V315">
            <v>30000</v>
          </cell>
          <cell r="W315">
            <v>30000</v>
          </cell>
          <cell r="X315">
            <v>30000</v>
          </cell>
          <cell r="Y315">
            <v>30000</v>
          </cell>
          <cell r="Z315">
            <v>0</v>
          </cell>
        </row>
        <row r="316">
          <cell r="G316">
            <v>1400323</v>
          </cell>
          <cell r="H316" t="str">
            <v>2.2.3</v>
          </cell>
          <cell r="I316" t="str">
            <v>E</v>
          </cell>
          <cell r="J316">
            <v>31120</v>
          </cell>
          <cell r="K316" t="str">
            <v>GC115</v>
          </cell>
          <cell r="L316" t="str">
            <v>MD38</v>
          </cell>
          <cell r="M316">
            <v>3551</v>
          </cell>
          <cell r="N316" t="str">
            <v>MANTENIMIENTO Y CONSERVACIÓN DE VEHÍCULOS TERRESTRES, AÉREOS, MARÍTIMOS, LACUSTRES Y FLUVIALES</v>
          </cell>
          <cell r="O316">
            <v>37040.85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37040.85</v>
          </cell>
          <cell r="V316">
            <v>14433.6</v>
          </cell>
          <cell r="W316">
            <v>14433.6</v>
          </cell>
          <cell r="X316">
            <v>14433.6</v>
          </cell>
          <cell r="Y316">
            <v>14433.6</v>
          </cell>
          <cell r="Z316">
            <v>0</v>
          </cell>
        </row>
        <row r="317">
          <cell r="G317">
            <v>1400323</v>
          </cell>
          <cell r="H317" t="str">
            <v>2.2.3</v>
          </cell>
          <cell r="I317" t="str">
            <v>E</v>
          </cell>
          <cell r="J317">
            <v>31120</v>
          </cell>
          <cell r="K317" t="str">
            <v>GC115</v>
          </cell>
          <cell r="L317" t="str">
            <v>MD38</v>
          </cell>
          <cell r="M317">
            <v>5491</v>
          </cell>
          <cell r="N317" t="str">
            <v>OTROS EQUIPOS DE TRANSPORTE</v>
          </cell>
          <cell r="O317">
            <v>165211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165211</v>
          </cell>
          <cell r="V317">
            <v>149341.18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</row>
        <row r="319">
          <cell r="F319" t="str">
            <v>C4A3</v>
          </cell>
          <cell r="G319" t="str">
            <v>Atención de los usuarios de los servicios básicos, con esquemas de contratación y cobranza orientados hacia la sostenibilidad financiera</v>
          </cell>
          <cell r="O319">
            <v>12771983.949999999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12771983.949999999</v>
          </cell>
          <cell r="V319">
            <v>9209870.6899999976</v>
          </cell>
          <cell r="W319">
            <v>1528473.4299999997</v>
          </cell>
          <cell r="X319">
            <v>1514065.4499999997</v>
          </cell>
          <cell r="Y319">
            <v>1514065.4499999997</v>
          </cell>
          <cell r="Z319">
            <v>14407.979999999996</v>
          </cell>
        </row>
        <row r="321">
          <cell r="G321">
            <v>1400323</v>
          </cell>
          <cell r="H321" t="str">
            <v>2.2.3</v>
          </cell>
          <cell r="I321" t="str">
            <v>E</v>
          </cell>
          <cell r="J321">
            <v>31120</v>
          </cell>
          <cell r="K321" t="str">
            <v>GC115</v>
          </cell>
          <cell r="L321" t="str">
            <v>CR71</v>
          </cell>
          <cell r="M321">
            <v>1131</v>
          </cell>
          <cell r="N321" t="str">
            <v>SUELDOS BASE</v>
          </cell>
          <cell r="O321">
            <v>2230763.36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2230763.36</v>
          </cell>
          <cell r="V321">
            <v>2230763.36</v>
          </cell>
          <cell r="W321">
            <v>309403.8</v>
          </cell>
          <cell r="X321">
            <v>309403.8</v>
          </cell>
          <cell r="Y321">
            <v>309403.8</v>
          </cell>
          <cell r="Z321">
            <v>0</v>
          </cell>
        </row>
        <row r="322">
          <cell r="G322">
            <v>1400323</v>
          </cell>
          <cell r="H322" t="str">
            <v>2.2.3</v>
          </cell>
          <cell r="I322" t="str">
            <v>E</v>
          </cell>
          <cell r="J322">
            <v>31120</v>
          </cell>
          <cell r="K322" t="str">
            <v>GC115</v>
          </cell>
          <cell r="L322" t="str">
            <v>CR71</v>
          </cell>
          <cell r="M322">
            <v>1132</v>
          </cell>
          <cell r="N322" t="str">
            <v>SUELDOS DE CONFIANZA</v>
          </cell>
          <cell r="O322">
            <v>3983785.34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3983785.34</v>
          </cell>
          <cell r="V322">
            <v>3983785.34</v>
          </cell>
          <cell r="W322">
            <v>589381.9</v>
          </cell>
          <cell r="X322">
            <v>589381.9</v>
          </cell>
          <cell r="Y322">
            <v>589381.9</v>
          </cell>
          <cell r="Z322">
            <v>0</v>
          </cell>
        </row>
        <row r="323">
          <cell r="G323">
            <v>1400323</v>
          </cell>
          <cell r="H323" t="str">
            <v>2.2.3</v>
          </cell>
          <cell r="I323" t="str">
            <v>E</v>
          </cell>
          <cell r="J323">
            <v>31120</v>
          </cell>
          <cell r="K323" t="str">
            <v>GC115</v>
          </cell>
          <cell r="L323" t="str">
            <v>CR71</v>
          </cell>
          <cell r="M323">
            <v>1321</v>
          </cell>
          <cell r="N323" t="str">
            <v>PRIMA VACACIONAL</v>
          </cell>
          <cell r="O323">
            <v>170261.5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170261.5</v>
          </cell>
          <cell r="V323">
            <v>170261.5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</row>
        <row r="324">
          <cell r="G324">
            <v>1400323</v>
          </cell>
          <cell r="H324" t="str">
            <v>2.2.3</v>
          </cell>
          <cell r="I324" t="str">
            <v>E</v>
          </cell>
          <cell r="J324">
            <v>31120</v>
          </cell>
          <cell r="K324" t="str">
            <v>GC115</v>
          </cell>
          <cell r="L324" t="str">
            <v>CR71</v>
          </cell>
          <cell r="M324">
            <v>1323</v>
          </cell>
          <cell r="N324" t="str">
            <v>GRATIFICACIÓN DE FIN DE AÑO</v>
          </cell>
          <cell r="O324">
            <v>715098.3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715098.3</v>
          </cell>
          <cell r="V324">
            <v>715098.3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</row>
        <row r="325">
          <cell r="G325">
            <v>1400323</v>
          </cell>
          <cell r="H325" t="str">
            <v>2.2.3</v>
          </cell>
          <cell r="I325" t="str">
            <v>E</v>
          </cell>
          <cell r="J325">
            <v>31120</v>
          </cell>
          <cell r="K325" t="str">
            <v>GC115</v>
          </cell>
          <cell r="L325" t="str">
            <v>CR71</v>
          </cell>
          <cell r="M325">
            <v>1413</v>
          </cell>
          <cell r="N325" t="str">
            <v xml:space="preserve">APORTACIONES DE SEGURIDAD SOCIAL </v>
          </cell>
          <cell r="O325">
            <v>960936.27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960936.27</v>
          </cell>
          <cell r="V325">
            <v>960936.27</v>
          </cell>
          <cell r="W325">
            <v>131183.81</v>
          </cell>
          <cell r="X325">
            <v>131183.81</v>
          </cell>
          <cell r="Y325">
            <v>131183.81</v>
          </cell>
          <cell r="Z325">
            <v>0</v>
          </cell>
        </row>
        <row r="326">
          <cell r="G326">
            <v>1400323</v>
          </cell>
          <cell r="H326" t="str">
            <v>2.2.3</v>
          </cell>
          <cell r="I326" t="str">
            <v>E</v>
          </cell>
          <cell r="J326">
            <v>31120</v>
          </cell>
          <cell r="K326" t="str">
            <v>GC115</v>
          </cell>
          <cell r="L326" t="str">
            <v>CR71</v>
          </cell>
          <cell r="M326">
            <v>1421</v>
          </cell>
          <cell r="N326" t="str">
            <v>APORTACIONES A FONDOS DE VIVIENDA</v>
          </cell>
          <cell r="O326">
            <v>340235.67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340235.67</v>
          </cell>
          <cell r="V326">
            <v>340235.67</v>
          </cell>
          <cell r="W326">
            <v>40828.28</v>
          </cell>
          <cell r="X326">
            <v>40828.28</v>
          </cell>
          <cell r="Y326">
            <v>40828.28</v>
          </cell>
          <cell r="Z326">
            <v>0</v>
          </cell>
        </row>
        <row r="327">
          <cell r="G327">
            <v>1400323</v>
          </cell>
          <cell r="H327" t="str">
            <v>2.2.3</v>
          </cell>
          <cell r="I327" t="str">
            <v>E</v>
          </cell>
          <cell r="J327">
            <v>31120</v>
          </cell>
          <cell r="K327" t="str">
            <v>GC115</v>
          </cell>
          <cell r="L327" t="str">
            <v>CR71</v>
          </cell>
          <cell r="M327">
            <v>1431</v>
          </cell>
          <cell r="N327" t="str">
            <v>APORTACIONES AL SISTEMA PARA EL RETIRO</v>
          </cell>
          <cell r="O327">
            <v>339172.33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339172.33</v>
          </cell>
          <cell r="V327">
            <v>339172.33</v>
          </cell>
          <cell r="W327">
            <v>41605.14</v>
          </cell>
          <cell r="X327">
            <v>41605.14</v>
          </cell>
          <cell r="Y327">
            <v>41605.14</v>
          </cell>
          <cell r="Z327">
            <v>0</v>
          </cell>
        </row>
        <row r="328">
          <cell r="G328">
            <v>1400323</v>
          </cell>
          <cell r="H328" t="str">
            <v>2.2.3</v>
          </cell>
          <cell r="I328" t="str">
            <v>E</v>
          </cell>
          <cell r="J328">
            <v>31120</v>
          </cell>
          <cell r="K328" t="str">
            <v>GC115</v>
          </cell>
          <cell r="L328" t="str">
            <v>CR71</v>
          </cell>
          <cell r="M328">
            <v>2111</v>
          </cell>
          <cell r="N328" t="str">
            <v>MATERIALES Y ÚTILES DE OFICINA</v>
          </cell>
          <cell r="O328">
            <v>85000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85000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</row>
        <row r="329">
          <cell r="G329">
            <v>1400323</v>
          </cell>
          <cell r="H329" t="str">
            <v>2.2.3</v>
          </cell>
          <cell r="I329" t="str">
            <v>E</v>
          </cell>
          <cell r="J329">
            <v>31120</v>
          </cell>
          <cell r="K329" t="str">
            <v>GC115</v>
          </cell>
          <cell r="L329" t="str">
            <v>CR71</v>
          </cell>
          <cell r="M329">
            <v>2141</v>
          </cell>
          <cell r="N329" t="str">
            <v>MATERIALES Y ÚTILES DE TECNOLOGÍAS DE LA INFORMACIÓN Y COMUNICACIONES</v>
          </cell>
          <cell r="O329">
            <v>6000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6000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</row>
        <row r="330">
          <cell r="G330">
            <v>1400323</v>
          </cell>
          <cell r="H330" t="str">
            <v>2.2.3</v>
          </cell>
          <cell r="I330" t="str">
            <v>E</v>
          </cell>
          <cell r="J330">
            <v>31120</v>
          </cell>
          <cell r="K330" t="str">
            <v>GC115</v>
          </cell>
          <cell r="L330" t="str">
            <v>CR71</v>
          </cell>
          <cell r="M330">
            <v>2151</v>
          </cell>
          <cell r="N330" t="str">
            <v>MATERIAL IMPRESO E INFORMACIÓN DIGITAL</v>
          </cell>
          <cell r="O330">
            <v>151000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151000</v>
          </cell>
          <cell r="V330">
            <v>0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</row>
        <row r="331">
          <cell r="G331">
            <v>1400323</v>
          </cell>
          <cell r="H331" t="str">
            <v>2.2.3</v>
          </cell>
          <cell r="I331" t="str">
            <v>E</v>
          </cell>
          <cell r="J331">
            <v>31120</v>
          </cell>
          <cell r="K331" t="str">
            <v>GC115</v>
          </cell>
          <cell r="L331" t="str">
            <v>CR71</v>
          </cell>
          <cell r="M331">
            <v>2471</v>
          </cell>
          <cell r="N331" t="str">
            <v>ESTRUCTURAS Y MANUFACTURAS</v>
          </cell>
          <cell r="O331">
            <v>350000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350000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</row>
        <row r="332">
          <cell r="G332">
            <v>1400323</v>
          </cell>
          <cell r="H332" t="str">
            <v>2.2.3</v>
          </cell>
          <cell r="I332" t="str">
            <v>E</v>
          </cell>
          <cell r="J332">
            <v>31120</v>
          </cell>
          <cell r="K332" t="str">
            <v>GC115</v>
          </cell>
          <cell r="L332" t="str">
            <v>CR71</v>
          </cell>
          <cell r="M332">
            <v>2561</v>
          </cell>
          <cell r="N332" t="str">
            <v>FIBRAS SINTÉTICAS, HULES, PLÁSTICOS Y DERIVADOS</v>
          </cell>
          <cell r="O332">
            <v>35000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35000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</row>
        <row r="333">
          <cell r="G333">
            <v>1400323</v>
          </cell>
          <cell r="H333" t="str">
            <v>2.2.3</v>
          </cell>
          <cell r="I333" t="str">
            <v>E</v>
          </cell>
          <cell r="J333">
            <v>31120</v>
          </cell>
          <cell r="K333" t="str">
            <v>GC115</v>
          </cell>
          <cell r="L333" t="str">
            <v>CR71</v>
          </cell>
          <cell r="M333">
            <v>2612</v>
          </cell>
          <cell r="N333" t="str">
            <v>COMBUSTIBLES, LUBRICANTES Y ADITIVOS PARA VEHÍCULOS TERRESTRES, AÉREOS, MARÍTIMOS, LACUSTRES Y FLUVIALES ASIGNADOS A SERVIDORES PÚBLICOS</v>
          </cell>
          <cell r="O333">
            <v>410000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410000</v>
          </cell>
          <cell r="V333">
            <v>39595.949999999997</v>
          </cell>
          <cell r="W333">
            <v>39595.949999999997</v>
          </cell>
          <cell r="X333">
            <v>33919.18</v>
          </cell>
          <cell r="Y333">
            <v>33919.18</v>
          </cell>
          <cell r="Z333">
            <v>5676.7699999999968</v>
          </cell>
        </row>
        <row r="334">
          <cell r="G334">
            <v>1400323</v>
          </cell>
          <cell r="H334" t="str">
            <v>2.2.3</v>
          </cell>
          <cell r="I334" t="str">
            <v>E</v>
          </cell>
          <cell r="J334">
            <v>31120</v>
          </cell>
          <cell r="K334" t="str">
            <v>GC115</v>
          </cell>
          <cell r="L334" t="str">
            <v>CR71</v>
          </cell>
          <cell r="M334">
            <v>2711</v>
          </cell>
          <cell r="N334" t="str">
            <v>VESTUARIO Y UNIFORMES</v>
          </cell>
          <cell r="O334">
            <v>135000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135000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</row>
        <row r="335">
          <cell r="G335">
            <v>1400323</v>
          </cell>
          <cell r="H335" t="str">
            <v>2.2.3</v>
          </cell>
          <cell r="I335" t="str">
            <v>E</v>
          </cell>
          <cell r="J335">
            <v>31120</v>
          </cell>
          <cell r="K335" t="str">
            <v>GC115</v>
          </cell>
          <cell r="L335" t="str">
            <v>CR71</v>
          </cell>
          <cell r="M335">
            <v>2721</v>
          </cell>
          <cell r="N335" t="str">
            <v>PRENDAS DE SEGURIDAD</v>
          </cell>
          <cell r="O335">
            <v>10000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10000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</row>
        <row r="336">
          <cell r="G336">
            <v>1400323</v>
          </cell>
          <cell r="H336" t="str">
            <v>2.2.3</v>
          </cell>
          <cell r="I336" t="str">
            <v>E</v>
          </cell>
          <cell r="J336">
            <v>31120</v>
          </cell>
          <cell r="K336" t="str">
            <v>GC115</v>
          </cell>
          <cell r="L336" t="str">
            <v>CR71</v>
          </cell>
          <cell r="M336">
            <v>2911</v>
          </cell>
          <cell r="N336" t="str">
            <v>HERRAMIENTAS MENORES</v>
          </cell>
          <cell r="O336">
            <v>20000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20000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</row>
        <row r="337">
          <cell r="G337">
            <v>1400323</v>
          </cell>
          <cell r="H337" t="str">
            <v>2.2.3</v>
          </cell>
          <cell r="I337" t="str">
            <v>E</v>
          </cell>
          <cell r="J337">
            <v>31120</v>
          </cell>
          <cell r="K337" t="str">
            <v>GC115</v>
          </cell>
          <cell r="L337" t="str">
            <v>CR71</v>
          </cell>
          <cell r="M337">
            <v>2961</v>
          </cell>
          <cell r="N337" t="str">
            <v>REFACCIONES Y ACCESORIOS MENORES DE EQUIPO DE TRANSPORTE</v>
          </cell>
          <cell r="O337">
            <v>36747.18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36747.18</v>
          </cell>
          <cell r="V337">
            <v>2060.0100000000002</v>
          </cell>
          <cell r="W337">
            <v>1910</v>
          </cell>
          <cell r="X337">
            <v>0</v>
          </cell>
          <cell r="Y337">
            <v>0</v>
          </cell>
          <cell r="Z337">
            <v>1910</v>
          </cell>
        </row>
        <row r="338">
          <cell r="G338">
            <v>1400323</v>
          </cell>
          <cell r="H338" t="str">
            <v>2.2.3</v>
          </cell>
          <cell r="I338" t="str">
            <v>E</v>
          </cell>
          <cell r="J338">
            <v>31120</v>
          </cell>
          <cell r="K338" t="str">
            <v>GC115</v>
          </cell>
          <cell r="L338" t="str">
            <v>CR71</v>
          </cell>
          <cell r="M338">
            <v>3311</v>
          </cell>
          <cell r="N338" t="str">
            <v>SERVICIOS LEGALES</v>
          </cell>
          <cell r="O338">
            <v>245000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245000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</row>
        <row r="339">
          <cell r="G339">
            <v>1400323</v>
          </cell>
          <cell r="H339" t="str">
            <v>2.2.3</v>
          </cell>
          <cell r="I339" t="str">
            <v>E</v>
          </cell>
          <cell r="J339">
            <v>31120</v>
          </cell>
          <cell r="K339" t="str">
            <v>GC115</v>
          </cell>
          <cell r="L339" t="str">
            <v>CR71</v>
          </cell>
          <cell r="M339">
            <v>3421</v>
          </cell>
          <cell r="N339" t="str">
            <v>SERVICIOS DE COBRANZA, INVESTIGACIÓN CREDITICIA Y SIMILAR</v>
          </cell>
          <cell r="O339">
            <v>50000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50000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</row>
        <row r="340">
          <cell r="G340">
            <v>1400323</v>
          </cell>
          <cell r="H340" t="str">
            <v>2.2.3</v>
          </cell>
          <cell r="I340" t="str">
            <v>E</v>
          </cell>
          <cell r="J340">
            <v>31120</v>
          </cell>
          <cell r="K340" t="str">
            <v>GC115</v>
          </cell>
          <cell r="L340" t="str">
            <v>CR71</v>
          </cell>
          <cell r="M340">
            <v>3551</v>
          </cell>
          <cell r="N340" t="str">
            <v>MANTENIMIENTO Y CONSERVACIÓN DE VEHÍCULOS TERRESTRES, AÉREOS, MARÍTIMOS, LACUSTRES Y FLUVIALES</v>
          </cell>
          <cell r="O340">
            <v>58077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58077</v>
          </cell>
          <cell r="V340">
            <v>35581.390000000007</v>
          </cell>
          <cell r="W340">
            <v>12698.07</v>
          </cell>
          <cell r="X340">
            <v>12698.07</v>
          </cell>
          <cell r="Y340">
            <v>12698.07</v>
          </cell>
          <cell r="Z340">
            <v>0</v>
          </cell>
        </row>
        <row r="341">
          <cell r="G341">
            <v>1400323</v>
          </cell>
          <cell r="H341" t="str">
            <v>2.2.3</v>
          </cell>
          <cell r="I341" t="str">
            <v>E</v>
          </cell>
          <cell r="J341">
            <v>31120</v>
          </cell>
          <cell r="K341" t="str">
            <v>GC115</v>
          </cell>
          <cell r="L341" t="str">
            <v>CR71</v>
          </cell>
          <cell r="M341">
            <v>5491</v>
          </cell>
          <cell r="N341" t="str">
            <v>OTROS EQUIPOS DE TRANSPORTE</v>
          </cell>
          <cell r="O341">
            <v>42000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42000</v>
          </cell>
          <cell r="V341">
            <v>37335.300000000003</v>
          </cell>
          <cell r="W341">
            <v>0</v>
          </cell>
          <cell r="X341">
            <v>0</v>
          </cell>
          <cell r="Y341">
            <v>0</v>
          </cell>
          <cell r="Z341">
            <v>0</v>
          </cell>
        </row>
        <row r="342">
          <cell r="G342">
            <v>1400323</v>
          </cell>
          <cell r="H342" t="str">
            <v>2.2.3</v>
          </cell>
          <cell r="I342" t="str">
            <v>E</v>
          </cell>
          <cell r="J342">
            <v>31120</v>
          </cell>
          <cell r="K342" t="str">
            <v>GC115</v>
          </cell>
          <cell r="L342" t="str">
            <v>CR71</v>
          </cell>
          <cell r="M342">
            <v>3231</v>
          </cell>
          <cell r="N342" t="str">
            <v>ARRENDAMIENTO DE MOBILIARIO Y EQUIPO DE ADMINISTRACIÓN</v>
          </cell>
          <cell r="O342">
            <v>82907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82907</v>
          </cell>
          <cell r="V342">
            <v>6194.95</v>
          </cell>
          <cell r="W342">
            <v>13016.16</v>
          </cell>
          <cell r="X342">
            <v>6194.95</v>
          </cell>
          <cell r="Y342">
            <v>6194.95</v>
          </cell>
          <cell r="Z342">
            <v>6821.21</v>
          </cell>
        </row>
        <row r="343">
          <cell r="G343">
            <v>1400323</v>
          </cell>
          <cell r="H343" t="str">
            <v>2.2.3</v>
          </cell>
          <cell r="I343" t="str">
            <v>E</v>
          </cell>
          <cell r="J343">
            <v>31120</v>
          </cell>
          <cell r="K343" t="str">
            <v>GC115</v>
          </cell>
          <cell r="L343" t="str">
            <v>CR71</v>
          </cell>
          <cell r="M343">
            <v>3291</v>
          </cell>
          <cell r="N343" t="str">
            <v>OTROS ARRENDAMIENTOS</v>
          </cell>
          <cell r="O343">
            <v>500000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500000</v>
          </cell>
          <cell r="V343">
            <v>0</v>
          </cell>
          <cell r="W343">
            <v>0</v>
          </cell>
          <cell r="X343">
            <v>0</v>
          </cell>
          <cell r="Y343">
            <v>0</v>
          </cell>
          <cell r="Z343">
            <v>0</v>
          </cell>
        </row>
        <row r="344">
          <cell r="G344">
            <v>1400323</v>
          </cell>
          <cell r="H344" t="str">
            <v>2.2.3</v>
          </cell>
          <cell r="I344" t="str">
            <v>E</v>
          </cell>
          <cell r="J344">
            <v>31120</v>
          </cell>
          <cell r="K344" t="str">
            <v>GC115</v>
          </cell>
          <cell r="L344" t="str">
            <v>CR71</v>
          </cell>
          <cell r="M344">
            <v>3411</v>
          </cell>
          <cell r="N344" t="str">
            <v>SERVICIOS FINANCIEROS Y BANCARIOS</v>
          </cell>
          <cell r="O344">
            <v>1000000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1000000</v>
          </cell>
          <cell r="V344">
            <v>278410.27999999991</v>
          </cell>
          <cell r="W344">
            <v>278410.27999999991</v>
          </cell>
          <cell r="X344">
            <v>278410.27999999991</v>
          </cell>
          <cell r="Y344">
            <v>278410.27999999991</v>
          </cell>
          <cell r="Z344">
            <v>0</v>
          </cell>
        </row>
        <row r="345">
          <cell r="G345">
            <v>1400323</v>
          </cell>
          <cell r="H345" t="str">
            <v>2.2.3</v>
          </cell>
          <cell r="I345" t="str">
            <v>E</v>
          </cell>
          <cell r="J345">
            <v>31120</v>
          </cell>
          <cell r="K345" t="str">
            <v>GC115</v>
          </cell>
          <cell r="L345" t="str">
            <v>CR71</v>
          </cell>
          <cell r="M345">
            <v>3431</v>
          </cell>
          <cell r="N345" t="str">
            <v>SERVICIOS DE RECAUDACIÓN, TRASLADO Y CUSTODIA DE VALORES</v>
          </cell>
          <cell r="O345">
            <v>815000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815000</v>
          </cell>
          <cell r="V345">
            <v>70440.039999999994</v>
          </cell>
          <cell r="W345">
            <v>70440.039999999994</v>
          </cell>
          <cell r="X345">
            <v>70440.039999999994</v>
          </cell>
          <cell r="Y345">
            <v>70440.039999999994</v>
          </cell>
          <cell r="Z345">
            <v>0</v>
          </cell>
        </row>
        <row r="347">
          <cell r="F347" t="str">
            <v>C4A4</v>
          </cell>
          <cell r="G347" t="str">
            <v>Atención de los usuarios de los servicios básicos, con esquemas de contratación y cobranza orientados hacia la sostenibilidad financiera</v>
          </cell>
          <cell r="O347">
            <v>18217983.469999999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18217983.469999999</v>
          </cell>
          <cell r="V347">
            <v>2094018.1199999999</v>
          </cell>
          <cell r="W347">
            <v>178426.21</v>
          </cell>
          <cell r="X347">
            <v>178426.21</v>
          </cell>
          <cell r="Y347">
            <v>178426.21</v>
          </cell>
          <cell r="Z347">
            <v>0</v>
          </cell>
        </row>
        <row r="349">
          <cell r="G349">
            <v>1400323</v>
          </cell>
          <cell r="H349" t="str">
            <v>2.2.3</v>
          </cell>
          <cell r="I349" t="str">
            <v>E</v>
          </cell>
          <cell r="J349">
            <v>31120</v>
          </cell>
          <cell r="K349" t="str">
            <v>GC115</v>
          </cell>
          <cell r="L349" t="str">
            <v>GC14</v>
          </cell>
          <cell r="M349">
            <v>1132</v>
          </cell>
          <cell r="N349" t="str">
            <v>SUELDOS DE CONFIANZA</v>
          </cell>
          <cell r="O349">
            <v>1494168.39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1494168.39</v>
          </cell>
          <cell r="V349">
            <v>1494168.39</v>
          </cell>
          <cell r="W349">
            <v>127333.54000000001</v>
          </cell>
          <cell r="X349">
            <v>127333.54000000001</v>
          </cell>
          <cell r="Y349">
            <v>127333.54000000001</v>
          </cell>
          <cell r="Z349">
            <v>0</v>
          </cell>
        </row>
        <row r="350">
          <cell r="G350">
            <v>1400323</v>
          </cell>
          <cell r="H350" t="str">
            <v>2.2.3</v>
          </cell>
          <cell r="I350" t="str">
            <v>E</v>
          </cell>
          <cell r="J350">
            <v>31120</v>
          </cell>
          <cell r="K350" t="str">
            <v>GC115</v>
          </cell>
          <cell r="L350" t="str">
            <v>GC14</v>
          </cell>
          <cell r="M350">
            <v>1321</v>
          </cell>
          <cell r="N350" t="str">
            <v>PRIMA VACACIONAL</v>
          </cell>
          <cell r="O350">
            <v>40936.199999999997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40936.199999999997</v>
          </cell>
          <cell r="V350">
            <v>40936.199999999997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</row>
        <row r="351">
          <cell r="G351">
            <v>1400323</v>
          </cell>
          <cell r="H351" t="str">
            <v>2.2.3</v>
          </cell>
          <cell r="I351" t="str">
            <v>E</v>
          </cell>
          <cell r="J351">
            <v>31120</v>
          </cell>
          <cell r="K351" t="str">
            <v>GC115</v>
          </cell>
          <cell r="L351" t="str">
            <v>GC14</v>
          </cell>
          <cell r="M351">
            <v>1323</v>
          </cell>
          <cell r="N351" t="str">
            <v>GRATIFICACIÓN DE FIN DE AÑO</v>
          </cell>
          <cell r="O351">
            <v>171932.04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171932.04</v>
          </cell>
          <cell r="V351">
            <v>171932.04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</row>
        <row r="352">
          <cell r="G352">
            <v>1400323</v>
          </cell>
          <cell r="H352" t="str">
            <v>2.2.3</v>
          </cell>
          <cell r="I352" t="str">
            <v>E</v>
          </cell>
          <cell r="J352">
            <v>31120</v>
          </cell>
          <cell r="K352" t="str">
            <v>GC115</v>
          </cell>
          <cell r="L352" t="str">
            <v>GC14</v>
          </cell>
          <cell r="M352">
            <v>1413</v>
          </cell>
          <cell r="N352" t="str">
            <v xml:space="preserve">APORTACIONES DE SEGURIDAD SOCIAL </v>
          </cell>
          <cell r="O352">
            <v>214547.45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214547.45</v>
          </cell>
          <cell r="V352">
            <v>214547.45</v>
          </cell>
          <cell r="W352">
            <v>29289.3</v>
          </cell>
          <cell r="X352">
            <v>29289.3</v>
          </cell>
          <cell r="Y352">
            <v>29289.3</v>
          </cell>
          <cell r="Z352">
            <v>0</v>
          </cell>
        </row>
        <row r="353">
          <cell r="G353">
            <v>1400323</v>
          </cell>
          <cell r="H353" t="str">
            <v>2.2.3</v>
          </cell>
          <cell r="I353" t="str">
            <v>E</v>
          </cell>
          <cell r="J353">
            <v>31120</v>
          </cell>
          <cell r="K353" t="str">
            <v>GC115</v>
          </cell>
          <cell r="L353" t="str">
            <v>GC14</v>
          </cell>
          <cell r="M353">
            <v>1421</v>
          </cell>
          <cell r="N353" t="str">
            <v>APORTACIONES A FONDOS DE VIVIENDA</v>
          </cell>
          <cell r="O353">
            <v>85849.42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85849.42</v>
          </cell>
          <cell r="V353">
            <v>85849.42</v>
          </cell>
          <cell r="W353">
            <v>10301.93</v>
          </cell>
          <cell r="X353">
            <v>10301.93</v>
          </cell>
          <cell r="Y353">
            <v>10301.93</v>
          </cell>
          <cell r="Z353">
            <v>0</v>
          </cell>
        </row>
        <row r="354">
          <cell r="G354">
            <v>1400323</v>
          </cell>
          <cell r="H354" t="str">
            <v>2.2.3</v>
          </cell>
          <cell r="I354" t="str">
            <v>E</v>
          </cell>
          <cell r="J354">
            <v>31120</v>
          </cell>
          <cell r="K354" t="str">
            <v>GC115</v>
          </cell>
          <cell r="L354" t="str">
            <v>GC14</v>
          </cell>
          <cell r="M354">
            <v>1431</v>
          </cell>
          <cell r="N354" t="str">
            <v>APORTACIONES AL SISTEMA PARA EL RETIRO</v>
          </cell>
          <cell r="O354">
            <v>85581.13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85581.13</v>
          </cell>
          <cell r="V354">
            <v>85581.13</v>
          </cell>
          <cell r="W354">
            <v>10497.95</v>
          </cell>
          <cell r="X354">
            <v>10497.95</v>
          </cell>
          <cell r="Y354">
            <v>10497.95</v>
          </cell>
          <cell r="Z354">
            <v>0</v>
          </cell>
        </row>
        <row r="355">
          <cell r="G355">
            <v>1400323</v>
          </cell>
          <cell r="H355" t="str">
            <v>2.2.3</v>
          </cell>
          <cell r="I355" t="str">
            <v>E</v>
          </cell>
          <cell r="J355">
            <v>31120</v>
          </cell>
          <cell r="K355" t="str">
            <v>GC115</v>
          </cell>
          <cell r="L355" t="str">
            <v>GC14</v>
          </cell>
          <cell r="M355">
            <v>2111</v>
          </cell>
          <cell r="N355" t="str">
            <v>MATERIALES Y ÚTILES DE OFICINA</v>
          </cell>
          <cell r="O355">
            <v>15000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15000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</row>
        <row r="356">
          <cell r="G356">
            <v>1400323</v>
          </cell>
          <cell r="H356" t="str">
            <v>2.2.3</v>
          </cell>
          <cell r="I356" t="str">
            <v>E</v>
          </cell>
          <cell r="J356">
            <v>31120</v>
          </cell>
          <cell r="K356" t="str">
            <v>GC115</v>
          </cell>
          <cell r="L356" t="str">
            <v>GC14</v>
          </cell>
          <cell r="M356">
            <v>2151</v>
          </cell>
          <cell r="N356" t="str">
            <v>MATERIAL IMPRESO E INFORMACIÓN DIGITAL</v>
          </cell>
          <cell r="O356">
            <v>20000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20000</v>
          </cell>
          <cell r="V356">
            <v>0</v>
          </cell>
          <cell r="W356">
            <v>0</v>
          </cell>
          <cell r="X356">
            <v>0</v>
          </cell>
          <cell r="Y356">
            <v>0</v>
          </cell>
          <cell r="Z356">
            <v>0</v>
          </cell>
        </row>
        <row r="357">
          <cell r="G357">
            <v>1400323</v>
          </cell>
          <cell r="H357" t="str">
            <v>2.2.3</v>
          </cell>
          <cell r="I357" t="str">
            <v>E</v>
          </cell>
          <cell r="J357">
            <v>31120</v>
          </cell>
          <cell r="K357" t="str">
            <v>GC115</v>
          </cell>
          <cell r="L357" t="str">
            <v>GC14</v>
          </cell>
          <cell r="M357">
            <v>2212</v>
          </cell>
          <cell r="N357" t="str">
            <v>PRODUCTOS ALIMENTICIOS PARA EL PERSONAL EN LAS INSTALACIONES DE LAS DEPENDENCIAS Y ENTIDADES</v>
          </cell>
          <cell r="O357">
            <v>16500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16500</v>
          </cell>
          <cell r="V357">
            <v>1003.49</v>
          </cell>
          <cell r="W357">
            <v>1003.49</v>
          </cell>
          <cell r="X357">
            <v>1003.49</v>
          </cell>
          <cell r="Y357">
            <v>1003.49</v>
          </cell>
          <cell r="Z357">
            <v>0</v>
          </cell>
        </row>
        <row r="358">
          <cell r="G358">
            <v>1400323</v>
          </cell>
          <cell r="H358" t="str">
            <v>2.2.3</v>
          </cell>
          <cell r="I358" t="str">
            <v>E</v>
          </cell>
          <cell r="J358">
            <v>31120</v>
          </cell>
          <cell r="K358" t="str">
            <v>GC115</v>
          </cell>
          <cell r="L358" t="str">
            <v>GC14</v>
          </cell>
          <cell r="M358">
            <v>2711</v>
          </cell>
          <cell r="N358" t="str">
            <v>VESTUARIO Y UNIFORMES</v>
          </cell>
          <cell r="O358">
            <v>8000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8000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</row>
        <row r="359">
          <cell r="G359">
            <v>1400323</v>
          </cell>
          <cell r="H359" t="str">
            <v>2.2.3</v>
          </cell>
          <cell r="I359" t="str">
            <v>E</v>
          </cell>
          <cell r="J359">
            <v>31120</v>
          </cell>
          <cell r="K359" t="str">
            <v>GC115</v>
          </cell>
          <cell r="L359" t="str">
            <v>GC14</v>
          </cell>
          <cell r="M359">
            <v>3511</v>
          </cell>
          <cell r="N359" t="str">
            <v>CONSERVACIÓN Y MANTENIMIENTO DE INMUEBLES</v>
          </cell>
          <cell r="O359">
            <v>43834.6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43834.6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</row>
        <row r="360">
          <cell r="G360">
            <v>1400323</v>
          </cell>
          <cell r="H360" t="str">
            <v>2.2.3</v>
          </cell>
          <cell r="I360" t="str">
            <v>E</v>
          </cell>
          <cell r="J360">
            <v>31120</v>
          </cell>
          <cell r="K360" t="str">
            <v>GC115</v>
          </cell>
          <cell r="L360" t="str">
            <v>GC14</v>
          </cell>
          <cell r="M360">
            <v>3721</v>
          </cell>
          <cell r="N360" t="str">
            <v>PASAJES TERRESTRES NACIONALES PARA SERVIDORES PÚBLICOS EN EL DESEMPEÑO DE COMISIONES Y FUNCIONES OFICIALES</v>
          </cell>
          <cell r="O360">
            <v>2000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2000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</row>
        <row r="361">
          <cell r="G361">
            <v>1400323</v>
          </cell>
          <cell r="H361" t="str">
            <v>2.2.3</v>
          </cell>
          <cell r="I361" t="str">
            <v>E</v>
          </cell>
          <cell r="J361">
            <v>31120</v>
          </cell>
          <cell r="K361" t="str">
            <v>GC115</v>
          </cell>
          <cell r="L361" t="str">
            <v>GC14</v>
          </cell>
          <cell r="M361">
            <v>3751</v>
          </cell>
          <cell r="N361" t="str">
            <v>VIÁTICOS NACIONALES PARA SERVIDORES PÚBLICOS EN EL DESEMPEÑO DE FUNCIONES OFICIALES</v>
          </cell>
          <cell r="O361">
            <v>19634.240000000002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19634.240000000002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</row>
        <row r="362">
          <cell r="G362">
            <v>1400323</v>
          </cell>
          <cell r="H362" t="str">
            <v>2.2.3</v>
          </cell>
          <cell r="I362" t="str">
            <v>E</v>
          </cell>
          <cell r="J362">
            <v>31120</v>
          </cell>
          <cell r="K362" t="str">
            <v>GC115</v>
          </cell>
          <cell r="L362" t="str">
            <v>GC14</v>
          </cell>
          <cell r="M362">
            <v>6141</v>
          </cell>
          <cell r="N362" t="str">
            <v>DIVISIÓN DE TERRENOS Y CONSTRUCCIÓN DE OBRAS DE URBANIZACIÓN</v>
          </cell>
          <cell r="O362">
            <v>16000000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16000000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</row>
        <row r="364">
          <cell r="F364" t="str">
            <v>Organización participativa en la prestación de los servicios en las comunidades rurales, promoviendo la incorporación de los mismos al Operador</v>
          </cell>
          <cell r="O364">
            <v>23757090.420000002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23757090.420000002</v>
          </cell>
          <cell r="V364">
            <v>2358089.33</v>
          </cell>
          <cell r="W364">
            <v>267372.24</v>
          </cell>
          <cell r="X364">
            <v>265578.76</v>
          </cell>
          <cell r="Y364">
            <v>265578.76</v>
          </cell>
          <cell r="Z364">
            <v>1793.4800000000014</v>
          </cell>
        </row>
        <row r="366">
          <cell r="F366" t="str">
            <v>C5A1</v>
          </cell>
          <cell r="G366" t="str">
            <v>Organización participativa en la prestación de los servicios en las comunidades rurales, promoviendo la incorporación de los mismos al Operador</v>
          </cell>
          <cell r="O366">
            <v>2284962.0499999998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2284962.0499999998</v>
          </cell>
          <cell r="V366">
            <v>1170960.9600000002</v>
          </cell>
          <cell r="W366">
            <v>113621.72</v>
          </cell>
          <cell r="X366">
            <v>111828.23999999999</v>
          </cell>
          <cell r="Y366">
            <v>111828.23999999999</v>
          </cell>
          <cell r="Z366">
            <v>1793.4800000000014</v>
          </cell>
        </row>
        <row r="368">
          <cell r="G368">
            <v>1400323</v>
          </cell>
          <cell r="H368" t="str">
            <v>2.2.3</v>
          </cell>
          <cell r="I368" t="str">
            <v>E</v>
          </cell>
          <cell r="J368">
            <v>31120</v>
          </cell>
          <cell r="K368" t="str">
            <v>GR140</v>
          </cell>
          <cell r="L368" t="str">
            <v>RU32</v>
          </cell>
          <cell r="M368">
            <v>1132</v>
          </cell>
          <cell r="N368" t="str">
            <v>SUELDOS DE CONFIANZA</v>
          </cell>
          <cell r="O368">
            <v>820845.59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820845.59</v>
          </cell>
          <cell r="V368">
            <v>820845.59</v>
          </cell>
          <cell r="W368">
            <v>67206.86</v>
          </cell>
          <cell r="X368">
            <v>67206.86</v>
          </cell>
          <cell r="Y368">
            <v>67206.86</v>
          </cell>
          <cell r="Z368">
            <v>0</v>
          </cell>
        </row>
        <row r="369">
          <cell r="G369">
            <v>1400323</v>
          </cell>
          <cell r="H369" t="str">
            <v>2.2.3</v>
          </cell>
          <cell r="I369" t="str">
            <v>E</v>
          </cell>
          <cell r="J369">
            <v>31120</v>
          </cell>
          <cell r="K369" t="str">
            <v>GR140</v>
          </cell>
          <cell r="L369" t="str">
            <v>RU32</v>
          </cell>
          <cell r="M369">
            <v>1321</v>
          </cell>
          <cell r="N369" t="str">
            <v>PRIMA VACACIONAL</v>
          </cell>
          <cell r="O369">
            <v>22488.9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22488.9</v>
          </cell>
          <cell r="V369">
            <v>22488.9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</row>
        <row r="370">
          <cell r="G370">
            <v>1400323</v>
          </cell>
          <cell r="H370" t="str">
            <v>2.2.3</v>
          </cell>
          <cell r="I370" t="str">
            <v>E</v>
          </cell>
          <cell r="J370">
            <v>31120</v>
          </cell>
          <cell r="K370" t="str">
            <v>GR140</v>
          </cell>
          <cell r="L370" t="str">
            <v>RU32</v>
          </cell>
          <cell r="M370">
            <v>1323</v>
          </cell>
          <cell r="N370" t="str">
            <v>GRATIFICACIÓN DE FIN DE AÑO</v>
          </cell>
          <cell r="O370">
            <v>94453.38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94453.38</v>
          </cell>
          <cell r="V370">
            <v>94453.38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</row>
        <row r="371">
          <cell r="G371">
            <v>1400323</v>
          </cell>
          <cell r="H371" t="str">
            <v>2.2.3</v>
          </cell>
          <cell r="I371" t="str">
            <v>E</v>
          </cell>
          <cell r="J371">
            <v>31120</v>
          </cell>
          <cell r="K371" t="str">
            <v>GR140</v>
          </cell>
          <cell r="L371" t="str">
            <v>RU32</v>
          </cell>
          <cell r="M371">
            <v>1413</v>
          </cell>
          <cell r="N371" t="str">
            <v xml:space="preserve">APORTACIONES DE SEGURIDAD SOCIAL </v>
          </cell>
          <cell r="O371">
            <v>123095.87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123095.87</v>
          </cell>
          <cell r="V371">
            <v>123095.87</v>
          </cell>
          <cell r="W371">
            <v>16804.64</v>
          </cell>
          <cell r="X371">
            <v>16804.64</v>
          </cell>
          <cell r="Y371">
            <v>16804.64</v>
          </cell>
          <cell r="Z371">
            <v>0</v>
          </cell>
        </row>
        <row r="372">
          <cell r="G372">
            <v>1400323</v>
          </cell>
          <cell r="H372" t="str">
            <v>2.2.3</v>
          </cell>
          <cell r="I372" t="str">
            <v>E</v>
          </cell>
          <cell r="J372">
            <v>31120</v>
          </cell>
          <cell r="K372" t="str">
            <v>GR140</v>
          </cell>
          <cell r="L372" t="str">
            <v>RU32</v>
          </cell>
          <cell r="M372">
            <v>1421</v>
          </cell>
          <cell r="N372" t="str">
            <v>APORTACIONES A FONDOS DE VIVIENDA</v>
          </cell>
          <cell r="O372">
            <v>45860.81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45860.81</v>
          </cell>
          <cell r="V372">
            <v>45860.81</v>
          </cell>
          <cell r="W372">
            <v>5503.3</v>
          </cell>
          <cell r="X372">
            <v>5503.3</v>
          </cell>
          <cell r="Y372">
            <v>5503.3</v>
          </cell>
          <cell r="Z372">
            <v>0</v>
          </cell>
        </row>
        <row r="373">
          <cell r="G373">
            <v>1400323</v>
          </cell>
          <cell r="H373" t="str">
            <v>2.2.3</v>
          </cell>
          <cell r="I373" t="str">
            <v>E</v>
          </cell>
          <cell r="J373">
            <v>31120</v>
          </cell>
          <cell r="K373" t="str">
            <v>GR140</v>
          </cell>
          <cell r="L373" t="str">
            <v>RU32</v>
          </cell>
          <cell r="M373">
            <v>1431</v>
          </cell>
          <cell r="N373" t="str">
            <v>APORTACIONES AL SISTEMA PARA EL RETIRO</v>
          </cell>
          <cell r="O373">
            <v>45717.5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45717.5</v>
          </cell>
          <cell r="V373">
            <v>45717.5</v>
          </cell>
          <cell r="W373">
            <v>5608.01</v>
          </cell>
          <cell r="X373">
            <v>5608.01</v>
          </cell>
          <cell r="Y373">
            <v>5608.01</v>
          </cell>
          <cell r="Z373">
            <v>0</v>
          </cell>
        </row>
        <row r="374">
          <cell r="G374">
            <v>1400323</v>
          </cell>
          <cell r="H374" t="str">
            <v>2.2.3</v>
          </cell>
          <cell r="I374" t="str">
            <v>E</v>
          </cell>
          <cell r="J374">
            <v>31120</v>
          </cell>
          <cell r="K374" t="str">
            <v>GR140</v>
          </cell>
          <cell r="L374" t="str">
            <v>RU32</v>
          </cell>
          <cell r="M374">
            <v>2111</v>
          </cell>
          <cell r="N374" t="str">
            <v>MATERIALES Y ÚTILES DE OFICINA</v>
          </cell>
          <cell r="O374">
            <v>10000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10000</v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</row>
        <row r="375">
          <cell r="G375">
            <v>1400323</v>
          </cell>
          <cell r="H375" t="str">
            <v>2.2.3</v>
          </cell>
          <cell r="I375" t="str">
            <v>E</v>
          </cell>
          <cell r="J375">
            <v>31120</v>
          </cell>
          <cell r="K375" t="str">
            <v>GR140</v>
          </cell>
          <cell r="L375" t="str">
            <v>RU32</v>
          </cell>
          <cell r="M375">
            <v>2212</v>
          </cell>
          <cell r="N375" t="str">
            <v>PRODUCTOS ALIMENTICIOS PARA EL PERSONAL EN LAS INSTALACIONES DE LAS DEPENDENCIAS Y ENTIDADES</v>
          </cell>
          <cell r="O375">
            <v>25000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25000</v>
          </cell>
          <cell r="V375">
            <v>539</v>
          </cell>
          <cell r="W375">
            <v>539</v>
          </cell>
          <cell r="X375">
            <v>539</v>
          </cell>
          <cell r="Y375">
            <v>539</v>
          </cell>
          <cell r="Z375">
            <v>0</v>
          </cell>
        </row>
        <row r="376">
          <cell r="G376">
            <v>1400323</v>
          </cell>
          <cell r="H376" t="str">
            <v>2.2.3</v>
          </cell>
          <cell r="I376" t="str">
            <v>E</v>
          </cell>
          <cell r="J376">
            <v>31120</v>
          </cell>
          <cell r="K376" t="str">
            <v>GR140</v>
          </cell>
          <cell r="L376" t="str">
            <v>RU32</v>
          </cell>
          <cell r="M376">
            <v>2561</v>
          </cell>
          <cell r="N376" t="str">
            <v>FIBRAS SINTÉTICAS, HULES, PLÁSTICOS Y DERIVADOS</v>
          </cell>
          <cell r="O376">
            <v>300000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300000</v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</row>
        <row r="377">
          <cell r="G377">
            <v>1400323</v>
          </cell>
          <cell r="H377" t="str">
            <v>2.2.3</v>
          </cell>
          <cell r="I377" t="str">
            <v>E</v>
          </cell>
          <cell r="J377">
            <v>31120</v>
          </cell>
          <cell r="K377" t="str">
            <v>GR140</v>
          </cell>
          <cell r="L377" t="str">
            <v>RU32</v>
          </cell>
          <cell r="M377">
            <v>2612</v>
          </cell>
          <cell r="N377" t="str">
            <v>COMBUSTIBLES, LUBRICANTES Y ADITIVOS PARA VEHÍCULOS TERRESTRES, AÉREOS, MARÍTIMOS, LACUSTRES Y FLUVIALES ASIGNADOS A SERVIDORES PÚBLICOS</v>
          </cell>
          <cell r="O377">
            <v>200000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200000</v>
          </cell>
          <cell r="V377">
            <v>12063.820000000003</v>
          </cell>
          <cell r="W377">
            <v>12063.820000000003</v>
          </cell>
          <cell r="X377">
            <v>10270.340000000002</v>
          </cell>
          <cell r="Y377">
            <v>10270.340000000002</v>
          </cell>
          <cell r="Z377">
            <v>1793.4800000000014</v>
          </cell>
        </row>
        <row r="378">
          <cell r="G378">
            <v>1400323</v>
          </cell>
          <cell r="H378" t="str">
            <v>2.2.3</v>
          </cell>
          <cell r="I378" t="str">
            <v>E</v>
          </cell>
          <cell r="J378">
            <v>31120</v>
          </cell>
          <cell r="K378" t="str">
            <v>GR140</v>
          </cell>
          <cell r="L378" t="str">
            <v>RU32</v>
          </cell>
          <cell r="M378">
            <v>2711</v>
          </cell>
          <cell r="N378" t="str">
            <v>VESTUARIO Y UNIFORMES</v>
          </cell>
          <cell r="O378">
            <v>15500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15500</v>
          </cell>
          <cell r="V378">
            <v>0</v>
          </cell>
          <cell r="W378">
            <v>0</v>
          </cell>
          <cell r="X378">
            <v>0</v>
          </cell>
          <cell r="Y378">
            <v>0</v>
          </cell>
          <cell r="Z378">
            <v>0</v>
          </cell>
        </row>
        <row r="379">
          <cell r="G379">
            <v>1400323</v>
          </cell>
          <cell r="H379" t="str">
            <v>2.2.3</v>
          </cell>
          <cell r="I379" t="str">
            <v>E</v>
          </cell>
          <cell r="J379">
            <v>31120</v>
          </cell>
          <cell r="K379" t="str">
            <v>GR140</v>
          </cell>
          <cell r="L379" t="str">
            <v>RU32</v>
          </cell>
          <cell r="M379">
            <v>2961</v>
          </cell>
          <cell r="N379" t="str">
            <v>REFACCIONES Y ACCESORIOS MENORES DE EQUIPO DE TRANSPORTE</v>
          </cell>
          <cell r="O379">
            <v>20000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20000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</row>
        <row r="380">
          <cell r="G380">
            <v>1400323</v>
          </cell>
          <cell r="H380" t="str">
            <v>2.2.3</v>
          </cell>
          <cell r="I380" t="str">
            <v>E</v>
          </cell>
          <cell r="J380">
            <v>31120</v>
          </cell>
          <cell r="K380" t="str">
            <v>GR140</v>
          </cell>
          <cell r="L380" t="str">
            <v>RU32</v>
          </cell>
          <cell r="M380">
            <v>2911</v>
          </cell>
          <cell r="N380" t="str">
            <v>HERRAMIENTAS MENORES</v>
          </cell>
          <cell r="O380">
            <v>30000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30000</v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</row>
        <row r="381">
          <cell r="G381">
            <v>1400323</v>
          </cell>
          <cell r="H381" t="str">
            <v>2.2.3</v>
          </cell>
          <cell r="I381" t="str">
            <v>E</v>
          </cell>
          <cell r="J381">
            <v>31120</v>
          </cell>
          <cell r="K381" t="str">
            <v>GR140</v>
          </cell>
          <cell r="L381" t="str">
            <v>RU32</v>
          </cell>
          <cell r="M381">
            <v>3221</v>
          </cell>
          <cell r="N381" t="str">
            <v>ARRENDAMIENTO DE EDIFICIOS Y LOCALES</v>
          </cell>
          <cell r="O381">
            <v>60000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60000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</row>
        <row r="382">
          <cell r="G382">
            <v>1400323</v>
          </cell>
          <cell r="H382" t="str">
            <v>2.2.3</v>
          </cell>
          <cell r="I382" t="str">
            <v>E</v>
          </cell>
          <cell r="J382">
            <v>31120</v>
          </cell>
          <cell r="K382" t="str">
            <v>GR140</v>
          </cell>
          <cell r="L382" t="str">
            <v>RU32</v>
          </cell>
          <cell r="M382">
            <v>3261</v>
          </cell>
          <cell r="N382" t="str">
            <v>ARRENDAMIENTO DE MAQUINARIA Y EQUIPO</v>
          </cell>
          <cell r="O382">
            <v>200000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200000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</row>
        <row r="383">
          <cell r="G383">
            <v>1400323</v>
          </cell>
          <cell r="H383" t="str">
            <v>2.2.3</v>
          </cell>
          <cell r="I383" t="str">
            <v>E</v>
          </cell>
          <cell r="J383">
            <v>31120</v>
          </cell>
          <cell r="K383" t="str">
            <v>GR140</v>
          </cell>
          <cell r="L383" t="str">
            <v>RU32</v>
          </cell>
          <cell r="M383">
            <v>3551</v>
          </cell>
          <cell r="N383" t="str">
            <v>MANTENIMIENTO Y CONSERVACIÓN DE VEHÍCULOS TERRESTRES, AÉREOS, MARÍTIMOS, LACUSTRES Y FLUVIALES</v>
          </cell>
          <cell r="O383">
            <v>20000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20000</v>
          </cell>
          <cell r="V383">
            <v>5896.09</v>
          </cell>
          <cell r="W383">
            <v>5896.09</v>
          </cell>
          <cell r="X383">
            <v>5896.09</v>
          </cell>
          <cell r="Y383">
            <v>5896.09</v>
          </cell>
          <cell r="Z383">
            <v>0</v>
          </cell>
        </row>
        <row r="384">
          <cell r="G384">
            <v>1400323</v>
          </cell>
          <cell r="H384" t="str">
            <v>2.2.3</v>
          </cell>
          <cell r="I384" t="str">
            <v>E</v>
          </cell>
          <cell r="J384">
            <v>31120</v>
          </cell>
          <cell r="K384" t="str">
            <v>GR140</v>
          </cell>
          <cell r="L384" t="str">
            <v>RU32</v>
          </cell>
          <cell r="M384">
            <v>3751</v>
          </cell>
          <cell r="N384" t="str">
            <v>VIÁTICOS NACIONALES PARA SERVIDORES PÚBLICOS EN EL DESEMPEÑO DE FUNCIONES OFICIALES</v>
          </cell>
          <cell r="O384">
            <v>2000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2000</v>
          </cell>
          <cell r="V384">
            <v>0</v>
          </cell>
          <cell r="W384">
            <v>0</v>
          </cell>
          <cell r="X384">
            <v>0</v>
          </cell>
          <cell r="Y384">
            <v>0</v>
          </cell>
          <cell r="Z384">
            <v>0</v>
          </cell>
        </row>
        <row r="385">
          <cell r="G385">
            <v>1400323</v>
          </cell>
          <cell r="H385" t="str">
            <v>2.2.3</v>
          </cell>
          <cell r="I385" t="str">
            <v>E</v>
          </cell>
          <cell r="J385">
            <v>31120</v>
          </cell>
          <cell r="K385" t="str">
            <v>GR140</v>
          </cell>
          <cell r="L385" t="str">
            <v>RU32</v>
          </cell>
          <cell r="M385">
            <v>3391</v>
          </cell>
          <cell r="N385" t="str">
            <v>SERVICIOS PROFESIONALES, CIENTÍFICOS Y TÉCNICOS INTEGRALES</v>
          </cell>
          <cell r="O385">
            <v>250000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250000</v>
          </cell>
          <cell r="V385">
            <v>0</v>
          </cell>
          <cell r="W385">
            <v>0</v>
          </cell>
          <cell r="X385">
            <v>0</v>
          </cell>
          <cell r="Y385">
            <v>0</v>
          </cell>
          <cell r="Z385">
            <v>0</v>
          </cell>
        </row>
        <row r="387">
          <cell r="F387" t="str">
            <v>C5A2</v>
          </cell>
          <cell r="G387" t="str">
            <v>Organización participativa en la prestación de los servicios en las comunidades rurales, promoviendo la incorporación de los mismos al Operador</v>
          </cell>
          <cell r="O387">
            <v>21472128.370000001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21472128.370000001</v>
          </cell>
          <cell r="V387">
            <v>1187128.3699999999</v>
          </cell>
          <cell r="W387">
            <v>153750.51999999999</v>
          </cell>
          <cell r="X387">
            <v>153750.51999999999</v>
          </cell>
          <cell r="Y387">
            <v>153750.51999999999</v>
          </cell>
          <cell r="Z387">
            <v>0</v>
          </cell>
        </row>
        <row r="389">
          <cell r="G389">
            <v>1400323</v>
          </cell>
          <cell r="H389" t="str">
            <v>2.2.3</v>
          </cell>
          <cell r="I389" t="str">
            <v>E</v>
          </cell>
          <cell r="J389">
            <v>31120</v>
          </cell>
          <cell r="K389" t="str">
            <v>GR140</v>
          </cell>
          <cell r="L389" t="str">
            <v>GR40</v>
          </cell>
          <cell r="M389">
            <v>1132</v>
          </cell>
          <cell r="N389" t="str">
            <v>SUELDOS DE CONFIANZA</v>
          </cell>
          <cell r="O389">
            <v>848731.59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848731.59</v>
          </cell>
          <cell r="V389">
            <v>848731.59</v>
          </cell>
          <cell r="W389">
            <v>125565.79999999999</v>
          </cell>
          <cell r="X389">
            <v>125565.79999999999</v>
          </cell>
          <cell r="Y389">
            <v>125565.79999999999</v>
          </cell>
          <cell r="Z389">
            <v>0</v>
          </cell>
        </row>
        <row r="390">
          <cell r="G390">
            <v>1400323</v>
          </cell>
          <cell r="H390" t="str">
            <v>2.2.3</v>
          </cell>
          <cell r="I390" t="str">
            <v>E</v>
          </cell>
          <cell r="J390">
            <v>31120</v>
          </cell>
          <cell r="K390" t="str">
            <v>GR140</v>
          </cell>
          <cell r="L390" t="str">
            <v>GR40</v>
          </cell>
          <cell r="M390">
            <v>1321</v>
          </cell>
          <cell r="N390" t="str">
            <v>PRIMA VACACIONAL</v>
          </cell>
          <cell r="O390">
            <v>23252.9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23252.9</v>
          </cell>
          <cell r="V390">
            <v>23252.9</v>
          </cell>
          <cell r="W390">
            <v>0</v>
          </cell>
          <cell r="X390">
            <v>0</v>
          </cell>
          <cell r="Y390">
            <v>0</v>
          </cell>
          <cell r="Z390">
            <v>0</v>
          </cell>
        </row>
        <row r="391">
          <cell r="G391">
            <v>1400323</v>
          </cell>
          <cell r="H391" t="str">
            <v>2.2.3</v>
          </cell>
          <cell r="I391" t="str">
            <v>E</v>
          </cell>
          <cell r="J391">
            <v>31120</v>
          </cell>
          <cell r="K391" t="str">
            <v>GR140</v>
          </cell>
          <cell r="L391" t="str">
            <v>GR40</v>
          </cell>
          <cell r="M391">
            <v>1323</v>
          </cell>
          <cell r="N391" t="str">
            <v>GRATIFICACIÓN DE FIN DE AÑO</v>
          </cell>
          <cell r="O391">
            <v>97662.18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97662.18</v>
          </cell>
          <cell r="V391">
            <v>97662.18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</row>
        <row r="392">
          <cell r="G392">
            <v>1400323</v>
          </cell>
          <cell r="H392" t="str">
            <v>2.2.3</v>
          </cell>
          <cell r="I392" t="str">
            <v>E</v>
          </cell>
          <cell r="J392">
            <v>31120</v>
          </cell>
          <cell r="K392" t="str">
            <v>GR140</v>
          </cell>
          <cell r="L392" t="str">
            <v>GR40</v>
          </cell>
          <cell r="M392">
            <v>1413</v>
          </cell>
          <cell r="N392" t="str">
            <v xml:space="preserve">APORTACIONES DE SEGURIDAD SOCIAL </v>
          </cell>
          <cell r="O392">
            <v>118361.95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118361.95</v>
          </cell>
          <cell r="V392">
            <v>118361.95</v>
          </cell>
          <cell r="W392">
            <v>16158.39</v>
          </cell>
          <cell r="X392">
            <v>16158.39</v>
          </cell>
          <cell r="Y392">
            <v>16158.39</v>
          </cell>
          <cell r="Z392">
            <v>0</v>
          </cell>
        </row>
        <row r="393">
          <cell r="G393">
            <v>1400323</v>
          </cell>
          <cell r="H393" t="str">
            <v>2.2.3</v>
          </cell>
          <cell r="I393" t="str">
            <v>E</v>
          </cell>
          <cell r="J393">
            <v>31120</v>
          </cell>
          <cell r="K393" t="str">
            <v>GR140</v>
          </cell>
          <cell r="L393" t="str">
            <v>GR40</v>
          </cell>
          <cell r="M393">
            <v>1421</v>
          </cell>
          <cell r="N393" t="str">
            <v>APORTACIONES A FONDOS DE VIVIENDA</v>
          </cell>
          <cell r="O393">
            <v>49637.43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49637.43</v>
          </cell>
          <cell r="V393">
            <v>49637.43</v>
          </cell>
          <cell r="W393">
            <v>5956.5</v>
          </cell>
          <cell r="X393">
            <v>5956.5</v>
          </cell>
          <cell r="Y393">
            <v>5956.5</v>
          </cell>
          <cell r="Z393">
            <v>0</v>
          </cell>
        </row>
        <row r="394">
          <cell r="G394">
            <v>1400323</v>
          </cell>
          <cell r="H394" t="str">
            <v>2.2.3</v>
          </cell>
          <cell r="I394" t="str">
            <v>E</v>
          </cell>
          <cell r="J394">
            <v>31120</v>
          </cell>
          <cell r="K394" t="str">
            <v>GR140</v>
          </cell>
          <cell r="L394" t="str">
            <v>GR40</v>
          </cell>
          <cell r="M394">
            <v>1431</v>
          </cell>
          <cell r="N394" t="str">
            <v>APORTACIONES AL SISTEMA PARA EL RETIRO</v>
          </cell>
          <cell r="O394">
            <v>49482.32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49482.32</v>
          </cell>
          <cell r="V394">
            <v>49482.32</v>
          </cell>
          <cell r="W394">
            <v>6069.83</v>
          </cell>
          <cell r="X394">
            <v>6069.83</v>
          </cell>
          <cell r="Y394">
            <v>6069.83</v>
          </cell>
          <cell r="Z394">
            <v>0</v>
          </cell>
        </row>
        <row r="395">
          <cell r="G395">
            <v>1400323</v>
          </cell>
          <cell r="H395" t="str">
            <v>2.2.3</v>
          </cell>
          <cell r="I395" t="str">
            <v>E</v>
          </cell>
          <cell r="J395">
            <v>31120</v>
          </cell>
          <cell r="K395" t="str">
            <v>GR140</v>
          </cell>
          <cell r="L395" t="str">
            <v>GR40</v>
          </cell>
          <cell r="M395">
            <v>5111</v>
          </cell>
          <cell r="N395" t="str">
            <v>MUEBLES DE OFICINA Y ESTANTERÍA</v>
          </cell>
          <cell r="O395">
            <v>50000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50000</v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  <cell r="Z395">
            <v>0</v>
          </cell>
        </row>
        <row r="396">
          <cell r="G396">
            <v>1400323</v>
          </cell>
          <cell r="H396" t="str">
            <v>2.2.3</v>
          </cell>
          <cell r="I396" t="str">
            <v>E</v>
          </cell>
          <cell r="J396">
            <v>31120</v>
          </cell>
          <cell r="K396" t="str">
            <v>GR140</v>
          </cell>
          <cell r="L396" t="str">
            <v>GR40</v>
          </cell>
          <cell r="M396">
            <v>5151</v>
          </cell>
          <cell r="N396" t="str">
            <v>COMPUTADORAS Y EQUIPO PERIFÉRICO</v>
          </cell>
          <cell r="O396">
            <v>135000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135000</v>
          </cell>
          <cell r="V396">
            <v>0</v>
          </cell>
          <cell r="W396">
            <v>0</v>
          </cell>
          <cell r="X396">
            <v>0</v>
          </cell>
          <cell r="Y396">
            <v>0</v>
          </cell>
          <cell r="Z396">
            <v>0</v>
          </cell>
        </row>
        <row r="397">
          <cell r="G397">
            <v>1400323</v>
          </cell>
          <cell r="H397" t="str">
            <v>2.2.3</v>
          </cell>
          <cell r="I397" t="str">
            <v>E</v>
          </cell>
          <cell r="J397">
            <v>31120</v>
          </cell>
          <cell r="K397" t="str">
            <v>GR140</v>
          </cell>
          <cell r="L397" t="str">
            <v>GR40</v>
          </cell>
          <cell r="M397">
            <v>5691</v>
          </cell>
          <cell r="N397" t="str">
            <v>OTROS EQUIPOS</v>
          </cell>
          <cell r="O397">
            <v>100000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100000</v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Z397">
            <v>0</v>
          </cell>
        </row>
        <row r="398">
          <cell r="G398">
            <v>1400323</v>
          </cell>
          <cell r="H398" t="str">
            <v>2.2.3</v>
          </cell>
          <cell r="I398" t="str">
            <v>E</v>
          </cell>
          <cell r="J398">
            <v>31120</v>
          </cell>
          <cell r="K398" t="str">
            <v>GR140</v>
          </cell>
          <cell r="L398" t="str">
            <v>GR40</v>
          </cell>
          <cell r="M398">
            <v>6141</v>
          </cell>
          <cell r="N398" t="str">
            <v>DIVISIÓN DE TERRENOS Y CONSTRUCCIÓN DE OBRAS DE URBANIZACIÓN</v>
          </cell>
          <cell r="O398">
            <v>20000000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20000000</v>
          </cell>
          <cell r="V398">
            <v>0</v>
          </cell>
          <cell r="W398">
            <v>0</v>
          </cell>
          <cell r="X398">
            <v>0</v>
          </cell>
          <cell r="Y398">
            <v>0</v>
          </cell>
          <cell r="Z398">
            <v>0</v>
          </cell>
        </row>
        <row r="400">
          <cell r="F400" t="str">
            <v>Administración y gestión de servicios públicos proporcionados por el Organismo Operador</v>
          </cell>
          <cell r="O400">
            <v>119180301.73999999</v>
          </cell>
          <cell r="P400">
            <v>0</v>
          </cell>
          <cell r="Q400">
            <v>0</v>
          </cell>
          <cell r="R400">
            <v>0</v>
          </cell>
          <cell r="S400">
            <v>0</v>
          </cell>
          <cell r="T400">
            <v>119180301.73999999</v>
          </cell>
          <cell r="V400">
            <v>61027648.930000007</v>
          </cell>
          <cell r="W400">
            <v>14936103.66</v>
          </cell>
          <cell r="X400">
            <v>13398205.540000001</v>
          </cell>
          <cell r="Y400">
            <v>13398205.540000001</v>
          </cell>
          <cell r="Z400">
            <v>1537898.12</v>
          </cell>
        </row>
        <row r="402">
          <cell r="F402" t="str">
            <v>C6A1</v>
          </cell>
          <cell r="G402" t="str">
            <v>Administración y gestión de servicios públicos proporcionados por el Organismo Operador</v>
          </cell>
          <cell r="O402">
            <v>3357044.07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  <cell r="T402">
            <v>3357044.07</v>
          </cell>
          <cell r="V402">
            <v>2153770.7399999998</v>
          </cell>
          <cell r="W402">
            <v>288998.23</v>
          </cell>
          <cell r="X402">
            <v>287573.39</v>
          </cell>
          <cell r="Y402">
            <v>287573.39</v>
          </cell>
          <cell r="Z402">
            <v>1424.8400000000001</v>
          </cell>
        </row>
        <row r="404">
          <cell r="G404">
            <v>1400323</v>
          </cell>
          <cell r="H404" t="str">
            <v>2.2.3</v>
          </cell>
          <cell r="I404" t="str">
            <v>E</v>
          </cell>
          <cell r="J404">
            <v>31120</v>
          </cell>
          <cell r="K404" t="str">
            <v>DG105</v>
          </cell>
          <cell r="L404" t="str">
            <v>DG05</v>
          </cell>
          <cell r="M404">
            <v>1132</v>
          </cell>
          <cell r="N404" t="str">
            <v>SUELDOS DE CONFIANZA</v>
          </cell>
          <cell r="O404">
            <v>1532465.66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>
            <v>1532465.66</v>
          </cell>
          <cell r="V404">
            <v>1532465.66</v>
          </cell>
          <cell r="W404">
            <v>226720.97999999998</v>
          </cell>
          <cell r="X404">
            <v>226720.97999999998</v>
          </cell>
          <cell r="Y404">
            <v>226720.97999999998</v>
          </cell>
          <cell r="Z404">
            <v>0</v>
          </cell>
        </row>
        <row r="405">
          <cell r="G405">
            <v>1400323</v>
          </cell>
          <cell r="H405" t="str">
            <v>2.2.3</v>
          </cell>
          <cell r="I405" t="str">
            <v>E</v>
          </cell>
          <cell r="J405">
            <v>31120</v>
          </cell>
          <cell r="K405" t="str">
            <v>DG105</v>
          </cell>
          <cell r="L405" t="str">
            <v>DG05</v>
          </cell>
          <cell r="M405">
            <v>1321</v>
          </cell>
          <cell r="N405" t="str">
            <v>PRIMA VACACIONAL</v>
          </cell>
          <cell r="O405">
            <v>41985.3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  <cell r="T405">
            <v>41985.3</v>
          </cell>
          <cell r="V405">
            <v>41985.3</v>
          </cell>
          <cell r="W405">
            <v>0</v>
          </cell>
          <cell r="X405">
            <v>0</v>
          </cell>
          <cell r="Y405">
            <v>0</v>
          </cell>
          <cell r="Z405">
            <v>0</v>
          </cell>
        </row>
        <row r="406">
          <cell r="G406">
            <v>1400323</v>
          </cell>
          <cell r="H406" t="str">
            <v>2.2.3</v>
          </cell>
          <cell r="I406" t="str">
            <v>E</v>
          </cell>
          <cell r="J406">
            <v>31120</v>
          </cell>
          <cell r="K406" t="str">
            <v>DG105</v>
          </cell>
          <cell r="L406" t="str">
            <v>DG05</v>
          </cell>
          <cell r="M406">
            <v>1323</v>
          </cell>
          <cell r="N406" t="str">
            <v>GRATIFICACIÓN DE FIN DE AÑO</v>
          </cell>
          <cell r="O406">
            <v>176338.26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176338.26</v>
          </cell>
          <cell r="V406">
            <v>176338.26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</row>
        <row r="407">
          <cell r="G407">
            <v>1400323</v>
          </cell>
          <cell r="H407" t="str">
            <v>2.2.3</v>
          </cell>
          <cell r="I407" t="str">
            <v>E</v>
          </cell>
          <cell r="J407">
            <v>31120</v>
          </cell>
          <cell r="K407" t="str">
            <v>DG105</v>
          </cell>
          <cell r="L407" t="str">
            <v>DG05</v>
          </cell>
          <cell r="M407">
            <v>1413</v>
          </cell>
          <cell r="N407" t="str">
            <v xml:space="preserve">APORTACIONES DE SEGURIDAD SOCIAL </v>
          </cell>
          <cell r="O407">
            <v>211162.43</v>
          </cell>
          <cell r="P407">
            <v>0</v>
          </cell>
          <cell r="Q407">
            <v>0</v>
          </cell>
          <cell r="R407">
            <v>0</v>
          </cell>
          <cell r="S407">
            <v>0</v>
          </cell>
          <cell r="T407">
            <v>211162.43</v>
          </cell>
          <cell r="V407">
            <v>211162.43</v>
          </cell>
          <cell r="W407">
            <v>28827.190000000002</v>
          </cell>
          <cell r="X407">
            <v>28827.190000000002</v>
          </cell>
          <cell r="Y407">
            <v>28827.190000000002</v>
          </cell>
          <cell r="Z407">
            <v>0</v>
          </cell>
        </row>
        <row r="408">
          <cell r="G408">
            <v>1400323</v>
          </cell>
          <cell r="H408" t="str">
            <v>2.2.3</v>
          </cell>
          <cell r="I408" t="str">
            <v>E</v>
          </cell>
          <cell r="J408">
            <v>31120</v>
          </cell>
          <cell r="K408" t="str">
            <v>DG105</v>
          </cell>
          <cell r="L408" t="str">
            <v>DG05</v>
          </cell>
          <cell r="M408">
            <v>1421</v>
          </cell>
          <cell r="N408" t="str">
            <v>APORTACIONES A FONDOS DE VIVIENDA</v>
          </cell>
          <cell r="O408">
            <v>90259.77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T408">
            <v>90259.77</v>
          </cell>
          <cell r="V408">
            <v>90259.77</v>
          </cell>
          <cell r="W408">
            <v>10831.18</v>
          </cell>
          <cell r="X408">
            <v>10831.18</v>
          </cell>
          <cell r="Y408">
            <v>10831.18</v>
          </cell>
          <cell r="Z408">
            <v>0</v>
          </cell>
        </row>
        <row r="409">
          <cell r="G409">
            <v>1400323</v>
          </cell>
          <cell r="H409" t="str">
            <v>2.2.3</v>
          </cell>
          <cell r="I409" t="str">
            <v>E</v>
          </cell>
          <cell r="J409">
            <v>31120</v>
          </cell>
          <cell r="K409" t="str">
            <v>DG105</v>
          </cell>
          <cell r="L409" t="str">
            <v>DG05</v>
          </cell>
          <cell r="M409">
            <v>1431</v>
          </cell>
          <cell r="N409" t="str">
            <v>APORTACIONES AL SISTEMA PARA EL RETIRO</v>
          </cell>
          <cell r="O409">
            <v>89977.71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89977.71</v>
          </cell>
          <cell r="V409">
            <v>89977.71</v>
          </cell>
          <cell r="W409">
            <v>11037.27</v>
          </cell>
          <cell r="X409">
            <v>11037.27</v>
          </cell>
          <cell r="Y409">
            <v>11037.27</v>
          </cell>
          <cell r="Z409">
            <v>0</v>
          </cell>
        </row>
        <row r="410">
          <cell r="G410">
            <v>1400323</v>
          </cell>
          <cell r="H410" t="str">
            <v>2.2.3</v>
          </cell>
          <cell r="I410" t="str">
            <v>E</v>
          </cell>
          <cell r="J410">
            <v>31120</v>
          </cell>
          <cell r="K410" t="str">
            <v>DG105</v>
          </cell>
          <cell r="L410" t="str">
            <v>DG05</v>
          </cell>
          <cell r="M410">
            <v>2111</v>
          </cell>
          <cell r="N410" t="str">
            <v>MATERIALES Y ÚTILES DE OFICINA</v>
          </cell>
          <cell r="O410">
            <v>7500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7500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</row>
        <row r="411">
          <cell r="G411">
            <v>1400323</v>
          </cell>
          <cell r="H411" t="str">
            <v>2.2.3</v>
          </cell>
          <cell r="I411" t="str">
            <v>E</v>
          </cell>
          <cell r="J411">
            <v>31120</v>
          </cell>
          <cell r="K411" t="str">
            <v>DG105</v>
          </cell>
          <cell r="L411" t="str">
            <v>DG05</v>
          </cell>
          <cell r="M411">
            <v>2212</v>
          </cell>
          <cell r="N411" t="str">
            <v>PRODUCTOS ALIMENTICIOS PARA EL PERSONAL EN LAS INSTALACIONES DE LAS DEPENDENCIAS Y ENTIDADES</v>
          </cell>
          <cell r="O411">
            <v>22000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22000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</row>
        <row r="412">
          <cell r="G412">
            <v>1400323</v>
          </cell>
          <cell r="H412" t="str">
            <v>2.2.3</v>
          </cell>
          <cell r="I412" t="str">
            <v>E</v>
          </cell>
          <cell r="J412">
            <v>31120</v>
          </cell>
          <cell r="K412" t="str">
            <v>DG105</v>
          </cell>
          <cell r="L412" t="str">
            <v>DG05</v>
          </cell>
          <cell r="M412">
            <v>2612</v>
          </cell>
          <cell r="N412" t="str">
            <v>COMBUSTIBLES, LUBRICANTES Y ADITIVOS PARA VEHÍCULOS TERRESTRES, AÉREOS, MARÍTIMOS, LACUSTRES Y FLUVIALES ASIGNADOS A SERVIDORES PÚBLICOS</v>
          </cell>
          <cell r="O412">
            <v>71425.440000000002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71425.440000000002</v>
          </cell>
          <cell r="V412">
            <v>11581.61</v>
          </cell>
          <cell r="W412">
            <v>11581.61</v>
          </cell>
          <cell r="X412">
            <v>10156.77</v>
          </cell>
          <cell r="Y412">
            <v>10156.77</v>
          </cell>
          <cell r="Z412">
            <v>1424.8400000000001</v>
          </cell>
        </row>
        <row r="413">
          <cell r="G413">
            <v>1400323</v>
          </cell>
          <cell r="H413" t="str">
            <v>2.2.3</v>
          </cell>
          <cell r="I413" t="str">
            <v>E</v>
          </cell>
          <cell r="J413">
            <v>31120</v>
          </cell>
          <cell r="K413" t="str">
            <v>DG105</v>
          </cell>
          <cell r="L413" t="str">
            <v>DG05</v>
          </cell>
          <cell r="M413">
            <v>2711</v>
          </cell>
          <cell r="N413" t="str">
            <v>VESTUARIO Y UNIFORMES</v>
          </cell>
          <cell r="O413">
            <v>27655.65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27655.65</v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</row>
        <row r="414">
          <cell r="G414">
            <v>1400323</v>
          </cell>
          <cell r="H414" t="str">
            <v>2.2.3</v>
          </cell>
          <cell r="I414" t="str">
            <v>E</v>
          </cell>
          <cell r="J414">
            <v>31120</v>
          </cell>
          <cell r="K414" t="str">
            <v>DG105</v>
          </cell>
          <cell r="L414" t="str">
            <v>DG05</v>
          </cell>
          <cell r="M414">
            <v>3551</v>
          </cell>
          <cell r="N414" t="str">
            <v>MANTENIMIENTO Y CONSERVACIÓN DE VEHÍCULOS TERRESTRES, AÉREOS, MARÍTIMOS, LACUSTRES Y FLUVIALES</v>
          </cell>
          <cell r="O414">
            <v>8801.85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8801.85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</row>
        <row r="415">
          <cell r="G415">
            <v>1400323</v>
          </cell>
          <cell r="H415" t="str">
            <v>2.2.3</v>
          </cell>
          <cell r="I415" t="str">
            <v>E</v>
          </cell>
          <cell r="J415">
            <v>31120</v>
          </cell>
          <cell r="K415" t="str">
            <v>DG105</v>
          </cell>
          <cell r="L415" t="str">
            <v>DG05</v>
          </cell>
          <cell r="M415">
            <v>3751</v>
          </cell>
          <cell r="N415" t="str">
            <v>VIÁTICOS NACIONALES PARA SERVIDORES PÚBLICOS EN EL DESEMPEÑO DE FUNCIONES OFICIALES</v>
          </cell>
          <cell r="O415">
            <v>62472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62472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</row>
        <row r="416">
          <cell r="G416">
            <v>1400323</v>
          </cell>
          <cell r="H416" t="str">
            <v>2.2.3</v>
          </cell>
          <cell r="I416" t="str">
            <v>E</v>
          </cell>
          <cell r="J416">
            <v>31120</v>
          </cell>
          <cell r="K416" t="str">
            <v>DG105</v>
          </cell>
          <cell r="L416" t="str">
            <v>DG05</v>
          </cell>
          <cell r="M416">
            <v>3852</v>
          </cell>
          <cell r="N416" t="str">
            <v>GASTOS DE LAS OFICINAS DE SERVIDORES PÚBLICOS SUPERIORES Y MANDOS MEDIOS</v>
          </cell>
          <cell r="O416">
            <v>15000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15000</v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0</v>
          </cell>
        </row>
        <row r="417">
          <cell r="G417">
            <v>1400323</v>
          </cell>
          <cell r="H417" t="str">
            <v>2.2.3</v>
          </cell>
          <cell r="I417" t="str">
            <v>E</v>
          </cell>
          <cell r="J417">
            <v>31120</v>
          </cell>
          <cell r="K417" t="str">
            <v>DG105</v>
          </cell>
          <cell r="L417" t="str">
            <v>DG05</v>
          </cell>
          <cell r="M417">
            <v>4811</v>
          </cell>
          <cell r="N417" t="str">
            <v>DONATIVOS A INSTITUCIONES SIN FINES DE LUCRO</v>
          </cell>
          <cell r="O417">
            <v>1000000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  <cell r="T417">
            <v>1000000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0</v>
          </cell>
        </row>
        <row r="419">
          <cell r="F419" t="str">
            <v>C6A2</v>
          </cell>
          <cell r="G419" t="str">
            <v>Administración y gestión de servicios públicos proporcionados por el Organismo Operador</v>
          </cell>
          <cell r="O419">
            <v>2425007.4899999998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  <cell r="T419">
            <v>2425007.4899999998</v>
          </cell>
          <cell r="V419">
            <v>2401847.38</v>
          </cell>
          <cell r="W419">
            <v>231378.45</v>
          </cell>
          <cell r="X419">
            <v>231378.45</v>
          </cell>
          <cell r="Y419">
            <v>231378.45</v>
          </cell>
          <cell r="Z419">
            <v>0</v>
          </cell>
        </row>
        <row r="421">
          <cell r="G421">
            <v>1400323</v>
          </cell>
          <cell r="H421" t="str">
            <v>2.2.3</v>
          </cell>
          <cell r="I421" t="str">
            <v>E</v>
          </cell>
          <cell r="J421">
            <v>31120</v>
          </cell>
          <cell r="K421" t="str">
            <v>CD100</v>
          </cell>
          <cell r="L421" t="str">
            <v>AU02</v>
          </cell>
          <cell r="M421">
            <v>1132</v>
          </cell>
          <cell r="N421" t="str">
            <v>SUELDOS DE CONFIANZA</v>
          </cell>
          <cell r="O421">
            <v>1713907.19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  <cell r="T421">
            <v>1713907.19</v>
          </cell>
          <cell r="V421">
            <v>1713907.19</v>
          </cell>
          <cell r="W421">
            <v>173346.69999999998</v>
          </cell>
          <cell r="X421">
            <v>173346.69999999998</v>
          </cell>
          <cell r="Y421">
            <v>173346.69999999998</v>
          </cell>
          <cell r="Z421">
            <v>0</v>
          </cell>
        </row>
        <row r="422">
          <cell r="G422">
            <v>1400323</v>
          </cell>
          <cell r="H422" t="str">
            <v>2.2.3</v>
          </cell>
          <cell r="I422" t="str">
            <v>E</v>
          </cell>
          <cell r="J422">
            <v>31120</v>
          </cell>
          <cell r="K422" t="str">
            <v>CD100</v>
          </cell>
          <cell r="L422" t="str">
            <v>AU02</v>
          </cell>
          <cell r="M422">
            <v>1321</v>
          </cell>
          <cell r="N422" t="str">
            <v>PRIMA VACACIONAL</v>
          </cell>
          <cell r="O422">
            <v>46956.3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46956.3</v>
          </cell>
          <cell r="V422">
            <v>46956.3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</row>
        <row r="423">
          <cell r="G423">
            <v>1400323</v>
          </cell>
          <cell r="H423" t="str">
            <v>2.2.3</v>
          </cell>
          <cell r="I423" t="str">
            <v>E</v>
          </cell>
          <cell r="J423">
            <v>31120</v>
          </cell>
          <cell r="K423" t="str">
            <v>CD100</v>
          </cell>
          <cell r="L423" t="str">
            <v>AU02</v>
          </cell>
          <cell r="M423">
            <v>1323</v>
          </cell>
          <cell r="N423" t="str">
            <v>GRATIFICACIÓN DE FIN DE AÑO</v>
          </cell>
          <cell r="O423">
            <v>197216.46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  <cell r="T423">
            <v>197216.46</v>
          </cell>
          <cell r="V423">
            <v>197216.46</v>
          </cell>
          <cell r="W423">
            <v>0</v>
          </cell>
          <cell r="X423">
            <v>0</v>
          </cell>
          <cell r="Y423">
            <v>0</v>
          </cell>
          <cell r="Z423">
            <v>0</v>
          </cell>
        </row>
        <row r="424">
          <cell r="G424">
            <v>1400323</v>
          </cell>
          <cell r="H424" t="str">
            <v>2.2.3</v>
          </cell>
          <cell r="I424" t="str">
            <v>E</v>
          </cell>
          <cell r="J424">
            <v>31120</v>
          </cell>
          <cell r="K424" t="str">
            <v>CD100</v>
          </cell>
          <cell r="L424" t="str">
            <v>AU02</v>
          </cell>
          <cell r="M424">
            <v>1413</v>
          </cell>
          <cell r="N424" t="str">
            <v xml:space="preserve">APORTACIONES DE SEGURIDAD SOCIAL </v>
          </cell>
          <cell r="O424">
            <v>247205.41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247205.41</v>
          </cell>
          <cell r="V424">
            <v>247205.41</v>
          </cell>
          <cell r="W424">
            <v>33747.660000000003</v>
          </cell>
          <cell r="X424">
            <v>33747.660000000003</v>
          </cell>
          <cell r="Y424">
            <v>33747.660000000003</v>
          </cell>
          <cell r="Z424">
            <v>0</v>
          </cell>
        </row>
        <row r="425">
          <cell r="G425">
            <v>1400323</v>
          </cell>
          <cell r="H425" t="str">
            <v>2.2.3</v>
          </cell>
          <cell r="I425" t="str">
            <v>E</v>
          </cell>
          <cell r="J425">
            <v>31120</v>
          </cell>
          <cell r="K425" t="str">
            <v>CD100</v>
          </cell>
          <cell r="L425" t="str">
            <v>AU02</v>
          </cell>
          <cell r="M425">
            <v>1421</v>
          </cell>
          <cell r="N425" t="str">
            <v>APORTACIONES A FONDOS DE VIVIENDA</v>
          </cell>
          <cell r="O425">
            <v>98174.07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98174.07</v>
          </cell>
          <cell r="V425">
            <v>98174.07</v>
          </cell>
          <cell r="W425">
            <v>11780.89</v>
          </cell>
          <cell r="X425">
            <v>11780.89</v>
          </cell>
          <cell r="Y425">
            <v>11780.89</v>
          </cell>
          <cell r="Z425">
            <v>0</v>
          </cell>
        </row>
        <row r="426">
          <cell r="G426">
            <v>1400323</v>
          </cell>
          <cell r="H426" t="str">
            <v>2.2.3</v>
          </cell>
          <cell r="I426" t="str">
            <v>E</v>
          </cell>
          <cell r="J426">
            <v>31120</v>
          </cell>
          <cell r="K426" t="str">
            <v>CD100</v>
          </cell>
          <cell r="L426" t="str">
            <v>AU02</v>
          </cell>
          <cell r="M426">
            <v>1431</v>
          </cell>
          <cell r="N426" t="str">
            <v>APORTACIONES AL SISTEMA PARA EL RETIRO</v>
          </cell>
          <cell r="O426">
            <v>97892.95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  <cell r="T426">
            <v>97892.95</v>
          </cell>
          <cell r="V426">
            <v>97892.95</v>
          </cell>
          <cell r="W426">
            <v>12008.2</v>
          </cell>
          <cell r="X426">
            <v>12008.2</v>
          </cell>
          <cell r="Y426">
            <v>12008.2</v>
          </cell>
          <cell r="Z426">
            <v>0</v>
          </cell>
        </row>
        <row r="427">
          <cell r="G427">
            <v>1400323</v>
          </cell>
          <cell r="H427" t="str">
            <v>2.2.3</v>
          </cell>
          <cell r="I427" t="str">
            <v>E</v>
          </cell>
          <cell r="J427">
            <v>31120</v>
          </cell>
          <cell r="K427" t="str">
            <v>CD100</v>
          </cell>
          <cell r="L427" t="str">
            <v>AU02</v>
          </cell>
          <cell r="M427">
            <v>2111</v>
          </cell>
          <cell r="N427" t="str">
            <v>MATERIALES Y ÚTILES DE OFICINA</v>
          </cell>
          <cell r="O427">
            <v>3000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3000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</row>
        <row r="428">
          <cell r="G428">
            <v>1400323</v>
          </cell>
          <cell r="H428" t="str">
            <v>2.2.3</v>
          </cell>
          <cell r="I428" t="str">
            <v>E</v>
          </cell>
          <cell r="J428">
            <v>31120</v>
          </cell>
          <cell r="K428" t="str">
            <v>CD100</v>
          </cell>
          <cell r="L428" t="str">
            <v>AU02</v>
          </cell>
          <cell r="M428">
            <v>2612</v>
          </cell>
          <cell r="N428" t="str">
            <v>COMBUSTIBLES, LUBRICANTES Y ADITIVOS PARA VEHÍCULOS TERRESTRES, AÉREOS, MARÍTIMOS, LACUSTRES Y FLUVIALES ASIGNADOS A SERVIDORES PÚBLICOS</v>
          </cell>
          <cell r="O428">
            <v>8655.11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  <cell r="T428">
            <v>8655.11</v>
          </cell>
          <cell r="V428">
            <v>495</v>
          </cell>
          <cell r="W428">
            <v>495</v>
          </cell>
          <cell r="X428">
            <v>495</v>
          </cell>
          <cell r="Y428">
            <v>495</v>
          </cell>
          <cell r="Z428">
            <v>0</v>
          </cell>
        </row>
        <row r="429">
          <cell r="G429">
            <v>1400323</v>
          </cell>
          <cell r="H429" t="str">
            <v>2.2.3</v>
          </cell>
          <cell r="I429" t="str">
            <v>E</v>
          </cell>
          <cell r="J429">
            <v>31120</v>
          </cell>
          <cell r="K429" t="str">
            <v>CD100</v>
          </cell>
          <cell r="L429" t="str">
            <v>AU02</v>
          </cell>
          <cell r="M429">
            <v>2711</v>
          </cell>
          <cell r="N429" t="str">
            <v>VESTUARIO Y UNIFORMES</v>
          </cell>
          <cell r="O429">
            <v>7000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7000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</row>
        <row r="430">
          <cell r="G430">
            <v>1400323</v>
          </cell>
          <cell r="H430" t="str">
            <v>2.2.3</v>
          </cell>
          <cell r="I430" t="str">
            <v>E</v>
          </cell>
          <cell r="J430">
            <v>31120</v>
          </cell>
          <cell r="K430" t="str">
            <v>CD100</v>
          </cell>
          <cell r="L430" t="str">
            <v>AU02</v>
          </cell>
          <cell r="M430">
            <v>2961</v>
          </cell>
          <cell r="N430" t="str">
            <v>REFACCIONES Y ACCESORIOS MENORES DE EQUIPO DE TRANSPORTE</v>
          </cell>
          <cell r="O430">
            <v>4000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  <cell r="T430">
            <v>4000</v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0</v>
          </cell>
        </row>
        <row r="431">
          <cell r="G431">
            <v>1400323</v>
          </cell>
          <cell r="H431" t="str">
            <v>2.2.3</v>
          </cell>
          <cell r="I431" t="str">
            <v>E</v>
          </cell>
          <cell r="J431">
            <v>31120</v>
          </cell>
          <cell r="K431" t="str">
            <v>CD100</v>
          </cell>
          <cell r="L431" t="str">
            <v>AU02</v>
          </cell>
          <cell r="M431">
            <v>3751</v>
          </cell>
          <cell r="N431" t="str">
            <v>VIÁTICOS NACIONALES PARA SERVIDORES PÚBLICOS EN EL DESEMPEÑO DE FUNCIONES OFICIALES</v>
          </cell>
          <cell r="O431">
            <v>1000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  <cell r="T431">
            <v>1000</v>
          </cell>
          <cell r="V431">
            <v>0</v>
          </cell>
          <cell r="W431">
            <v>0</v>
          </cell>
          <cell r="X431">
            <v>0</v>
          </cell>
          <cell r="Y431">
            <v>0</v>
          </cell>
          <cell r="Z431">
            <v>0</v>
          </cell>
        </row>
        <row r="433">
          <cell r="F433" t="str">
            <v>C6A3</v>
          </cell>
          <cell r="G433" t="str">
            <v>Administración y gestión de servicios públicos proporcionados por el Organismo Operador</v>
          </cell>
          <cell r="O433">
            <v>661689.19000000006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661689.19000000006</v>
          </cell>
          <cell r="V433">
            <v>636689.19000000006</v>
          </cell>
          <cell r="W433">
            <v>82503.509999999995</v>
          </cell>
          <cell r="X433">
            <v>82503.509999999995</v>
          </cell>
          <cell r="Y433">
            <v>82503.509999999995</v>
          </cell>
          <cell r="Z433">
            <v>0</v>
          </cell>
        </row>
        <row r="435">
          <cell r="G435">
            <v>1400323</v>
          </cell>
          <cell r="H435" t="str">
            <v>2.2.3</v>
          </cell>
          <cell r="I435" t="str">
            <v>E</v>
          </cell>
          <cell r="J435">
            <v>31120</v>
          </cell>
          <cell r="K435" t="str">
            <v>DG105</v>
          </cell>
          <cell r="L435" t="str">
            <v>AI98</v>
          </cell>
          <cell r="M435">
            <v>1132</v>
          </cell>
          <cell r="N435" t="str">
            <v>SUELDOS DE CONFIANZA</v>
          </cell>
          <cell r="O435">
            <v>453800.12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453800.12</v>
          </cell>
          <cell r="V435">
            <v>453800.12</v>
          </cell>
          <cell r="W435">
            <v>67137.58</v>
          </cell>
          <cell r="X435">
            <v>67137.58</v>
          </cell>
          <cell r="Y435">
            <v>67137.58</v>
          </cell>
          <cell r="Z435">
            <v>0</v>
          </cell>
        </row>
        <row r="436">
          <cell r="G436">
            <v>1400323</v>
          </cell>
          <cell r="H436" t="str">
            <v>2.2.3</v>
          </cell>
          <cell r="I436" t="str">
            <v>E</v>
          </cell>
          <cell r="J436">
            <v>31120</v>
          </cell>
          <cell r="K436" t="str">
            <v>DG105</v>
          </cell>
          <cell r="L436" t="str">
            <v>AI98</v>
          </cell>
          <cell r="M436">
            <v>1321</v>
          </cell>
          <cell r="N436" t="str">
            <v>PRIMA VACACIONAL</v>
          </cell>
          <cell r="O436">
            <v>12432.9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12432.9</v>
          </cell>
          <cell r="V436">
            <v>12432.9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</row>
        <row r="437">
          <cell r="G437">
            <v>1400323</v>
          </cell>
          <cell r="H437" t="str">
            <v>2.2.3</v>
          </cell>
          <cell r="I437" t="str">
            <v>E</v>
          </cell>
          <cell r="J437">
            <v>31120</v>
          </cell>
          <cell r="K437" t="str">
            <v>DG105</v>
          </cell>
          <cell r="L437" t="str">
            <v>AI98</v>
          </cell>
          <cell r="M437">
            <v>1323</v>
          </cell>
          <cell r="N437" t="str">
            <v>GRATIFICACIÓN DE FIN DE AÑO</v>
          </cell>
          <cell r="O437">
            <v>52218.18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  <cell r="T437">
            <v>52218.18</v>
          </cell>
          <cell r="V437">
            <v>52218.18</v>
          </cell>
          <cell r="W437">
            <v>0</v>
          </cell>
          <cell r="X437">
            <v>0</v>
          </cell>
          <cell r="Y437">
            <v>0</v>
          </cell>
          <cell r="Z437">
            <v>0</v>
          </cell>
        </row>
        <row r="438">
          <cell r="G438">
            <v>1400323</v>
          </cell>
          <cell r="H438" t="str">
            <v>2.2.3</v>
          </cell>
          <cell r="I438" t="str">
            <v>E</v>
          </cell>
          <cell r="J438">
            <v>31120</v>
          </cell>
          <cell r="K438" t="str">
            <v>DG105</v>
          </cell>
          <cell r="L438" t="str">
            <v>AI98</v>
          </cell>
          <cell r="M438">
            <v>1413</v>
          </cell>
          <cell r="N438" t="str">
            <v xml:space="preserve">APORTACIONES DE SEGURIDAD SOCIAL </v>
          </cell>
          <cell r="O438">
            <v>67170.710000000006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67170.710000000006</v>
          </cell>
          <cell r="V438">
            <v>67170.710000000006</v>
          </cell>
          <cell r="W438">
            <v>9169.869999999999</v>
          </cell>
          <cell r="X438">
            <v>9169.869999999999</v>
          </cell>
          <cell r="Y438">
            <v>9169.869999999999</v>
          </cell>
          <cell r="Z438">
            <v>0</v>
          </cell>
        </row>
        <row r="439">
          <cell r="G439">
            <v>1400323</v>
          </cell>
          <cell r="H439" t="str">
            <v>2.2.3</v>
          </cell>
          <cell r="I439" t="str">
            <v>E</v>
          </cell>
          <cell r="J439">
            <v>31120</v>
          </cell>
          <cell r="K439" t="str">
            <v>DG105</v>
          </cell>
          <cell r="L439" t="str">
            <v>AI98</v>
          </cell>
          <cell r="M439">
            <v>1421</v>
          </cell>
          <cell r="N439" t="str">
            <v>APORTACIONES A FONDOS DE VIVIENDA</v>
          </cell>
          <cell r="O439">
            <v>25573.599999999999</v>
          </cell>
          <cell r="P439">
            <v>0</v>
          </cell>
          <cell r="Q439">
            <v>0</v>
          </cell>
          <cell r="R439">
            <v>0</v>
          </cell>
          <cell r="S439">
            <v>0</v>
          </cell>
          <cell r="T439">
            <v>25573.599999999999</v>
          </cell>
          <cell r="V439">
            <v>25573.599999999999</v>
          </cell>
          <cell r="W439">
            <v>3068.83</v>
          </cell>
          <cell r="X439">
            <v>3068.83</v>
          </cell>
          <cell r="Y439">
            <v>3068.83</v>
          </cell>
          <cell r="Z439">
            <v>0</v>
          </cell>
        </row>
        <row r="440">
          <cell r="G440">
            <v>1400323</v>
          </cell>
          <cell r="H440" t="str">
            <v>2.2.3</v>
          </cell>
          <cell r="I440" t="str">
            <v>E</v>
          </cell>
          <cell r="J440">
            <v>31120</v>
          </cell>
          <cell r="K440" t="str">
            <v>DG105</v>
          </cell>
          <cell r="L440" t="str">
            <v>AI98</v>
          </cell>
          <cell r="M440">
            <v>1431</v>
          </cell>
          <cell r="N440" t="str">
            <v>APORTACIONES AL SISTEMA PARA EL RETIRO</v>
          </cell>
          <cell r="O440">
            <v>25493.68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  <cell r="T440">
            <v>25493.68</v>
          </cell>
          <cell r="V440">
            <v>25493.68</v>
          </cell>
          <cell r="W440">
            <v>3127.23</v>
          </cell>
          <cell r="X440">
            <v>3127.23</v>
          </cell>
          <cell r="Y440">
            <v>3127.23</v>
          </cell>
          <cell r="Z440">
            <v>0</v>
          </cell>
        </row>
        <row r="441">
          <cell r="G441">
            <v>1400323</v>
          </cell>
          <cell r="H441" t="str">
            <v>2.2.3</v>
          </cell>
          <cell r="I441" t="str">
            <v>E</v>
          </cell>
          <cell r="J441">
            <v>31120</v>
          </cell>
          <cell r="K441" t="str">
            <v>DG105</v>
          </cell>
          <cell r="L441" t="str">
            <v>AI98</v>
          </cell>
          <cell r="M441">
            <v>2111</v>
          </cell>
          <cell r="N441" t="str">
            <v>MATERIALES Y ÚTILES DE OFICINA</v>
          </cell>
          <cell r="O441">
            <v>3000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  <cell r="T441">
            <v>3000</v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0</v>
          </cell>
        </row>
        <row r="442">
          <cell r="G442">
            <v>1400323</v>
          </cell>
          <cell r="H442" t="str">
            <v>2.2.3</v>
          </cell>
          <cell r="I442" t="str">
            <v>E</v>
          </cell>
          <cell r="J442">
            <v>31120</v>
          </cell>
          <cell r="K442" t="str">
            <v>DG105</v>
          </cell>
          <cell r="L442" t="str">
            <v>AI98</v>
          </cell>
          <cell r="M442">
            <v>2212</v>
          </cell>
          <cell r="N442" t="str">
            <v>PRODUCTOS ALIMENTICIOS PARA EL PERSONAL EN LAS INSTALACIONES DE LAS DEPENDENCIAS Y ENTIDADES</v>
          </cell>
          <cell r="O442">
            <v>2000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  <cell r="T442">
            <v>2000</v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Z442">
            <v>0</v>
          </cell>
        </row>
        <row r="443">
          <cell r="G443">
            <v>1400323</v>
          </cell>
          <cell r="H443" t="str">
            <v>2.2.3</v>
          </cell>
          <cell r="I443" t="str">
            <v>E</v>
          </cell>
          <cell r="J443">
            <v>31120</v>
          </cell>
          <cell r="K443" t="str">
            <v>DG105</v>
          </cell>
          <cell r="L443" t="str">
            <v>AI98</v>
          </cell>
          <cell r="M443">
            <v>2711</v>
          </cell>
          <cell r="N443" t="str">
            <v>VESTUARIO Y UNIFORMES</v>
          </cell>
          <cell r="O443">
            <v>5000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5000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</row>
        <row r="444">
          <cell r="G444">
            <v>1400323</v>
          </cell>
          <cell r="H444" t="str">
            <v>2.2.3</v>
          </cell>
          <cell r="I444" t="str">
            <v>E</v>
          </cell>
          <cell r="J444">
            <v>31120</v>
          </cell>
          <cell r="K444" t="str">
            <v>DG105</v>
          </cell>
          <cell r="L444" t="str">
            <v>AI98</v>
          </cell>
          <cell r="M444">
            <v>3751</v>
          </cell>
          <cell r="N444" t="str">
            <v>VIÁTICOS NACIONALES PARA SERVIDORES PÚBLICOS EN EL DESEMPEÑO DE FUNCIONES OFICIALES</v>
          </cell>
          <cell r="O444">
            <v>5000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5000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</row>
        <row r="445">
          <cell r="G445">
            <v>1400323</v>
          </cell>
          <cell r="H445" t="str">
            <v>2.2.3</v>
          </cell>
          <cell r="I445" t="str">
            <v>E</v>
          </cell>
          <cell r="J445">
            <v>31120</v>
          </cell>
          <cell r="K445" t="str">
            <v>DG105</v>
          </cell>
          <cell r="L445" t="str">
            <v>AI98</v>
          </cell>
          <cell r="M445">
            <v>5111</v>
          </cell>
          <cell r="N445" t="str">
            <v>MUEBLES DE OFICINA Y ESTANTERÍA</v>
          </cell>
          <cell r="O445">
            <v>10000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10000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</row>
        <row r="447">
          <cell r="F447" t="str">
            <v>C6A4</v>
          </cell>
          <cell r="G447" t="str">
            <v>Administración y gestión de servicios públicos proporcionados por el Organismo Operador</v>
          </cell>
          <cell r="O447">
            <v>18758329.050000001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>
            <v>18758329.050000001</v>
          </cell>
          <cell r="V447">
            <v>6243868.6500000004</v>
          </cell>
          <cell r="W447">
            <v>832467.93999999983</v>
          </cell>
          <cell r="X447">
            <v>823938.85</v>
          </cell>
          <cell r="Y447">
            <v>823938.85</v>
          </cell>
          <cell r="Z447">
            <v>8529.09</v>
          </cell>
        </row>
        <row r="449">
          <cell r="G449">
            <v>1400323</v>
          </cell>
          <cell r="H449" t="str">
            <v>2.2.3</v>
          </cell>
          <cell r="I449" t="str">
            <v>E</v>
          </cell>
          <cell r="J449">
            <v>31120</v>
          </cell>
          <cell r="K449" t="str">
            <v>GI125</v>
          </cell>
          <cell r="L449" t="str">
            <v>EP26</v>
          </cell>
          <cell r="M449">
            <v>1131</v>
          </cell>
          <cell r="N449" t="str">
            <v>SUELDOS BASE</v>
          </cell>
          <cell r="O449">
            <v>557690.84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  <cell r="T449">
            <v>557690.84</v>
          </cell>
          <cell r="V449">
            <v>557690.84</v>
          </cell>
          <cell r="W449">
            <v>82507.680000000008</v>
          </cell>
          <cell r="X449">
            <v>82507.680000000008</v>
          </cell>
          <cell r="Y449">
            <v>82507.680000000008</v>
          </cell>
          <cell r="Z449">
            <v>0</v>
          </cell>
        </row>
        <row r="450">
          <cell r="G450">
            <v>1400323</v>
          </cell>
          <cell r="H450" t="str">
            <v>2.2.3</v>
          </cell>
          <cell r="I450" t="str">
            <v>E</v>
          </cell>
          <cell r="J450">
            <v>31120</v>
          </cell>
          <cell r="K450" t="str">
            <v>GI125</v>
          </cell>
          <cell r="L450" t="str">
            <v>EP26</v>
          </cell>
          <cell r="M450">
            <v>1132</v>
          </cell>
          <cell r="N450" t="str">
            <v>SUELDOS DE CONFIANZA</v>
          </cell>
          <cell r="O450">
            <v>3871181.36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  <cell r="T450">
            <v>3871181.36</v>
          </cell>
          <cell r="V450">
            <v>3871181.36</v>
          </cell>
          <cell r="W450">
            <v>562328.6399999999</v>
          </cell>
          <cell r="X450">
            <v>562328.6399999999</v>
          </cell>
          <cell r="Y450">
            <v>562328.6399999999</v>
          </cell>
          <cell r="Z450">
            <v>0</v>
          </cell>
        </row>
        <row r="451">
          <cell r="G451">
            <v>1400323</v>
          </cell>
          <cell r="H451" t="str">
            <v>2.2.3</v>
          </cell>
          <cell r="I451" t="str">
            <v>E</v>
          </cell>
          <cell r="J451">
            <v>31120</v>
          </cell>
          <cell r="K451" t="str">
            <v>GI125</v>
          </cell>
          <cell r="L451" t="str">
            <v>EP26</v>
          </cell>
          <cell r="M451">
            <v>1321</v>
          </cell>
          <cell r="N451" t="str">
            <v>PRIMA VACACIONAL</v>
          </cell>
          <cell r="O451">
            <v>121338.7</v>
          </cell>
          <cell r="P451">
            <v>0</v>
          </cell>
          <cell r="Q451">
            <v>0</v>
          </cell>
          <cell r="R451">
            <v>0</v>
          </cell>
          <cell r="S451">
            <v>0</v>
          </cell>
          <cell r="T451">
            <v>121338.7</v>
          </cell>
          <cell r="V451">
            <v>121338.7</v>
          </cell>
          <cell r="W451">
            <v>979.98</v>
          </cell>
          <cell r="X451">
            <v>0</v>
          </cell>
          <cell r="Y451">
            <v>0</v>
          </cell>
          <cell r="Z451">
            <v>979.98</v>
          </cell>
        </row>
        <row r="452">
          <cell r="G452">
            <v>1400323</v>
          </cell>
          <cell r="H452" t="str">
            <v>2.2.3</v>
          </cell>
          <cell r="I452" t="str">
            <v>E</v>
          </cell>
          <cell r="J452">
            <v>31120</v>
          </cell>
          <cell r="K452" t="str">
            <v>GI125</v>
          </cell>
          <cell r="L452" t="str">
            <v>EP26</v>
          </cell>
          <cell r="M452">
            <v>1323</v>
          </cell>
          <cell r="N452" t="str">
            <v>GRATIFICACIÓN DE FIN DE AÑO</v>
          </cell>
          <cell r="O452">
            <v>509622.54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  <cell r="T452">
            <v>509622.54</v>
          </cell>
          <cell r="V452">
            <v>509622.54</v>
          </cell>
          <cell r="W452">
            <v>4098.1099999999997</v>
          </cell>
          <cell r="X452">
            <v>0</v>
          </cell>
          <cell r="Y452">
            <v>0</v>
          </cell>
          <cell r="Z452">
            <v>4098.1099999999997</v>
          </cell>
        </row>
        <row r="453">
          <cell r="G453">
            <v>1400323</v>
          </cell>
          <cell r="H453" t="str">
            <v>2.2.3</v>
          </cell>
          <cell r="I453" t="str">
            <v>E</v>
          </cell>
          <cell r="J453">
            <v>31120</v>
          </cell>
          <cell r="K453" t="str">
            <v>GI125</v>
          </cell>
          <cell r="L453" t="str">
            <v>EP26</v>
          </cell>
          <cell r="M453">
            <v>1413</v>
          </cell>
          <cell r="N453" t="str">
            <v xml:space="preserve">APORTACIONES DE SEGURIDAD SOCIAL </v>
          </cell>
          <cell r="O453">
            <v>649451.34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  <cell r="T453">
            <v>649451.34</v>
          </cell>
          <cell r="V453">
            <v>649451.34</v>
          </cell>
          <cell r="W453">
            <v>88660.94</v>
          </cell>
          <cell r="X453">
            <v>88660.94</v>
          </cell>
          <cell r="Y453">
            <v>88660.94</v>
          </cell>
          <cell r="Z453">
            <v>0</v>
          </cell>
        </row>
        <row r="454">
          <cell r="G454">
            <v>1400323</v>
          </cell>
          <cell r="H454" t="str">
            <v>2.2.3</v>
          </cell>
          <cell r="I454" t="str">
            <v>E</v>
          </cell>
          <cell r="J454">
            <v>31120</v>
          </cell>
          <cell r="K454" t="str">
            <v>GI125</v>
          </cell>
          <cell r="L454" t="str">
            <v>EP26</v>
          </cell>
          <cell r="M454">
            <v>1421</v>
          </cell>
          <cell r="N454" t="str">
            <v>APORTACIONES A FONDOS DE VIVIENDA</v>
          </cell>
          <cell r="O454">
            <v>251164.64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  <cell r="T454">
            <v>251164.64</v>
          </cell>
          <cell r="V454">
            <v>251164.64</v>
          </cell>
          <cell r="W454">
            <v>30139.75</v>
          </cell>
          <cell r="X454">
            <v>30139.75</v>
          </cell>
          <cell r="Y454">
            <v>30139.75</v>
          </cell>
          <cell r="Z454">
            <v>0</v>
          </cell>
        </row>
        <row r="455">
          <cell r="G455">
            <v>1400323</v>
          </cell>
          <cell r="H455" t="str">
            <v>2.2.3</v>
          </cell>
          <cell r="I455" t="str">
            <v>E</v>
          </cell>
          <cell r="J455">
            <v>31120</v>
          </cell>
          <cell r="K455" t="str">
            <v>GI125</v>
          </cell>
          <cell r="L455" t="str">
            <v>EP26</v>
          </cell>
          <cell r="M455">
            <v>1431</v>
          </cell>
          <cell r="N455" t="str">
            <v>APORTACIONES AL SISTEMA PARA EL RETIRO</v>
          </cell>
          <cell r="O455">
            <v>250379.63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  <cell r="T455">
            <v>250379.63</v>
          </cell>
          <cell r="V455">
            <v>250379.63</v>
          </cell>
          <cell r="W455">
            <v>30713.24</v>
          </cell>
          <cell r="X455">
            <v>30713.24</v>
          </cell>
          <cell r="Y455">
            <v>30713.24</v>
          </cell>
          <cell r="Z455">
            <v>0</v>
          </cell>
        </row>
        <row r="456">
          <cell r="G456">
            <v>1400323</v>
          </cell>
          <cell r="H456" t="str">
            <v>2.2.3</v>
          </cell>
          <cell r="I456" t="str">
            <v>E</v>
          </cell>
          <cell r="J456">
            <v>31120</v>
          </cell>
          <cell r="K456" t="str">
            <v>GI125</v>
          </cell>
          <cell r="L456" t="str">
            <v>EP26</v>
          </cell>
          <cell r="M456">
            <v>2111</v>
          </cell>
          <cell r="N456" t="str">
            <v>MATERIALES Y ÚTILES DE OFICINA</v>
          </cell>
          <cell r="O456">
            <v>26666.67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T456">
            <v>26666.67</v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</row>
        <row r="457">
          <cell r="G457">
            <v>1400323</v>
          </cell>
          <cell r="H457" t="str">
            <v>2.2.3</v>
          </cell>
          <cell r="I457" t="str">
            <v>E</v>
          </cell>
          <cell r="J457">
            <v>31120</v>
          </cell>
          <cell r="K457" t="str">
            <v>GI125</v>
          </cell>
          <cell r="L457" t="str">
            <v>EP26</v>
          </cell>
          <cell r="M457">
            <v>2141</v>
          </cell>
          <cell r="N457" t="str">
            <v>MATERIALES Y ÚTILES DE TECNOLOGÍAS DE LA INFORMACIÓN Y COMUNICACIONES</v>
          </cell>
          <cell r="O457">
            <v>1000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1000</v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</row>
        <row r="458">
          <cell r="G458">
            <v>1400323</v>
          </cell>
          <cell r="H458" t="str">
            <v>2.2.3</v>
          </cell>
          <cell r="I458" t="str">
            <v>E</v>
          </cell>
          <cell r="J458">
            <v>31120</v>
          </cell>
          <cell r="K458" t="str">
            <v>GI125</v>
          </cell>
          <cell r="L458" t="str">
            <v>EP26</v>
          </cell>
          <cell r="M458">
            <v>2212</v>
          </cell>
          <cell r="N458" t="str">
            <v>PRODUCTOS ALIMENTICIOS PARA EL PERSONAL EN LAS INSTALACIONES DE LAS DEPENDENCIAS Y ENTIDADES</v>
          </cell>
          <cell r="O458">
            <v>10000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  <cell r="T458">
            <v>10000</v>
          </cell>
          <cell r="V458">
            <v>620</v>
          </cell>
          <cell r="W458">
            <v>620</v>
          </cell>
          <cell r="X458">
            <v>620</v>
          </cell>
          <cell r="Y458">
            <v>620</v>
          </cell>
          <cell r="Z458">
            <v>0</v>
          </cell>
        </row>
        <row r="459">
          <cell r="G459">
            <v>1400323</v>
          </cell>
          <cell r="H459" t="str">
            <v>2.2.3</v>
          </cell>
          <cell r="I459" t="str">
            <v>E</v>
          </cell>
          <cell r="J459">
            <v>31120</v>
          </cell>
          <cell r="K459" t="str">
            <v>GI125</v>
          </cell>
          <cell r="L459" t="str">
            <v>EP26</v>
          </cell>
          <cell r="M459">
            <v>2612</v>
          </cell>
          <cell r="N459" t="str">
            <v>COMBUSTIBLES, LUBRICANTES Y ADITIVOS PARA VEHÍCULOS TERRESTRES, AÉREOS, MARÍTIMOS, LACUSTRES Y FLUVIALES ASIGNADOS A SERVIDORES PÚBLICOS</v>
          </cell>
          <cell r="O459">
            <v>266666.67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T459">
            <v>266666.67</v>
          </cell>
          <cell r="V459">
            <v>28531.16</v>
          </cell>
          <cell r="W459">
            <v>28531.16</v>
          </cell>
          <cell r="X459">
            <v>25080.16</v>
          </cell>
          <cell r="Y459">
            <v>25080.16</v>
          </cell>
          <cell r="Z459">
            <v>3451</v>
          </cell>
        </row>
        <row r="460">
          <cell r="G460">
            <v>1400323</v>
          </cell>
          <cell r="H460" t="str">
            <v>2.2.3</v>
          </cell>
          <cell r="I460" t="str">
            <v>E</v>
          </cell>
          <cell r="J460">
            <v>31120</v>
          </cell>
          <cell r="K460" t="str">
            <v>GI125</v>
          </cell>
          <cell r="L460" t="str">
            <v>EP26</v>
          </cell>
          <cell r="M460">
            <v>2711</v>
          </cell>
          <cell r="N460" t="str">
            <v>VESTUARIO Y UNIFORMES</v>
          </cell>
          <cell r="O460">
            <v>40000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T460">
            <v>40000</v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>
            <v>0</v>
          </cell>
        </row>
        <row r="461">
          <cell r="G461">
            <v>1400323</v>
          </cell>
          <cell r="H461" t="str">
            <v>2.2.3</v>
          </cell>
          <cell r="I461" t="str">
            <v>E</v>
          </cell>
          <cell r="J461">
            <v>31120</v>
          </cell>
          <cell r="K461" t="str">
            <v>GI125</v>
          </cell>
          <cell r="L461" t="str">
            <v>EP26</v>
          </cell>
          <cell r="M461">
            <v>2721</v>
          </cell>
          <cell r="N461" t="str">
            <v>PRENDAS DE SEGURIDAD</v>
          </cell>
          <cell r="O461">
            <v>13333.33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13333.33</v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>
            <v>0</v>
          </cell>
        </row>
        <row r="462">
          <cell r="G462">
            <v>1400323</v>
          </cell>
          <cell r="H462" t="str">
            <v>2.2.3</v>
          </cell>
          <cell r="I462" t="str">
            <v>E</v>
          </cell>
          <cell r="J462">
            <v>31120</v>
          </cell>
          <cell r="K462" t="str">
            <v>GI125</v>
          </cell>
          <cell r="L462" t="str">
            <v>EP26</v>
          </cell>
          <cell r="M462">
            <v>2961</v>
          </cell>
          <cell r="N462" t="str">
            <v>REFACCIONES Y ACCESORIOS MENORES DE EQUIPO DE TRANSPORTE</v>
          </cell>
          <cell r="O462">
            <v>43333.33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  <cell r="T462">
            <v>43333.33</v>
          </cell>
          <cell r="V462">
            <v>3888.4399999999996</v>
          </cell>
          <cell r="W462">
            <v>3888.4399999999996</v>
          </cell>
          <cell r="X462">
            <v>3888.4399999999996</v>
          </cell>
          <cell r="Y462">
            <v>3888.4399999999996</v>
          </cell>
          <cell r="Z462">
            <v>0</v>
          </cell>
        </row>
        <row r="463">
          <cell r="G463">
            <v>1400323</v>
          </cell>
          <cell r="H463" t="str">
            <v>2.2.3</v>
          </cell>
          <cell r="I463" t="str">
            <v>E</v>
          </cell>
          <cell r="J463">
            <v>31120</v>
          </cell>
          <cell r="K463" t="str">
            <v>GI125</v>
          </cell>
          <cell r="L463" t="str">
            <v>EP26</v>
          </cell>
          <cell r="M463">
            <v>3721</v>
          </cell>
          <cell r="N463" t="str">
            <v>PASAJES TERRESTRES NACIONALES PARA SERVIDORES PÚBLICOS EN EL DESEMPEÑO DE COMISIONES Y FUNCIONES OFICIALES</v>
          </cell>
          <cell r="O463">
            <v>3000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  <cell r="T463">
            <v>3000</v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>
            <v>0</v>
          </cell>
        </row>
        <row r="464">
          <cell r="G464">
            <v>1400323</v>
          </cell>
          <cell r="H464" t="str">
            <v>2.2.3</v>
          </cell>
          <cell r="I464" t="str">
            <v>E</v>
          </cell>
          <cell r="J464">
            <v>31120</v>
          </cell>
          <cell r="K464" t="str">
            <v>GI125</v>
          </cell>
          <cell r="L464" t="str">
            <v>EP26</v>
          </cell>
          <cell r="M464">
            <v>3751</v>
          </cell>
          <cell r="N464" t="str">
            <v>VIÁTICOS NACIONALES PARA SERVIDORES PÚBLICOS EN EL DESEMPEÑO DE FUNCIONES OFICIALES</v>
          </cell>
          <cell r="O464">
            <v>11500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11500</v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>
            <v>0</v>
          </cell>
        </row>
        <row r="465">
          <cell r="G465">
            <v>1400323</v>
          </cell>
          <cell r="H465" t="str">
            <v>2.2.3</v>
          </cell>
          <cell r="I465" t="str">
            <v>E</v>
          </cell>
          <cell r="J465">
            <v>31120</v>
          </cell>
          <cell r="K465" t="str">
            <v>GI125</v>
          </cell>
          <cell r="L465" t="str">
            <v>EP26</v>
          </cell>
          <cell r="M465">
            <v>5151</v>
          </cell>
          <cell r="N465" t="str">
            <v>COMPUTADORAS Y EQUIPO PERIFÉRICO</v>
          </cell>
          <cell r="O465">
            <v>132000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132000</v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>
            <v>0</v>
          </cell>
        </row>
        <row r="466">
          <cell r="G466">
            <v>1400323</v>
          </cell>
          <cell r="H466" t="str">
            <v>2.2.3</v>
          </cell>
          <cell r="I466" t="str">
            <v>E</v>
          </cell>
          <cell r="J466">
            <v>31120</v>
          </cell>
          <cell r="K466" t="str">
            <v>GI125</v>
          </cell>
          <cell r="L466" t="str">
            <v>EP26</v>
          </cell>
          <cell r="M466">
            <v>6141</v>
          </cell>
          <cell r="N466" t="str">
            <v>DIVISIÓN DE TERRENOS Y CONSTRUCCIÓN DE OBRAS DE URBANIZACIÓN</v>
          </cell>
          <cell r="O466">
            <v>12000000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12000000</v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>
            <v>0</v>
          </cell>
        </row>
        <row r="468">
          <cell r="F468" t="str">
            <v>C6A5</v>
          </cell>
          <cell r="G468" t="str">
            <v>Administración y gestión de servicios públicos proporcionados por el Organismo Operador</v>
          </cell>
          <cell r="O468">
            <v>19980480.530000001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  <cell r="T468">
            <v>19980480.530000001</v>
          </cell>
          <cell r="V468">
            <v>8083411.9699999988</v>
          </cell>
          <cell r="W468">
            <v>1928402.34</v>
          </cell>
          <cell r="X468">
            <v>981588.96</v>
          </cell>
          <cell r="Y468">
            <v>981588.96</v>
          </cell>
          <cell r="Z468">
            <v>946813.38</v>
          </cell>
        </row>
        <row r="470">
          <cell r="G470">
            <v>1400323</v>
          </cell>
          <cell r="H470" t="str">
            <v>2.2.3</v>
          </cell>
          <cell r="I470" t="str">
            <v>E</v>
          </cell>
          <cell r="J470">
            <v>31120</v>
          </cell>
          <cell r="K470" t="str">
            <v>GI125</v>
          </cell>
          <cell r="L470" t="str">
            <v>CN27</v>
          </cell>
          <cell r="M470">
            <v>1131</v>
          </cell>
          <cell r="N470" t="str">
            <v>SUELDOS BASE</v>
          </cell>
          <cell r="O470">
            <v>278845.42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  <cell r="T470">
            <v>278845.42</v>
          </cell>
          <cell r="V470">
            <v>278845.42</v>
          </cell>
          <cell r="W470">
            <v>41253.840000000004</v>
          </cell>
          <cell r="X470">
            <v>41253.840000000004</v>
          </cell>
          <cell r="Y470">
            <v>41253.840000000004</v>
          </cell>
          <cell r="Z470">
            <v>0</v>
          </cell>
        </row>
        <row r="471">
          <cell r="G471">
            <v>1400323</v>
          </cell>
          <cell r="H471" t="str">
            <v>2.2.3</v>
          </cell>
          <cell r="I471" t="str">
            <v>E</v>
          </cell>
          <cell r="J471">
            <v>31120</v>
          </cell>
          <cell r="K471" t="str">
            <v>GI125</v>
          </cell>
          <cell r="L471" t="str">
            <v>CN27</v>
          </cell>
          <cell r="M471">
            <v>1132</v>
          </cell>
          <cell r="N471" t="str">
            <v>SUELDOS DE CONFIANZA</v>
          </cell>
          <cell r="O471">
            <v>4641837.99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T471">
            <v>4641837.99</v>
          </cell>
          <cell r="V471">
            <v>4641837.99</v>
          </cell>
          <cell r="W471">
            <v>686737.38</v>
          </cell>
          <cell r="X471">
            <v>686737.38</v>
          </cell>
          <cell r="Y471">
            <v>686737.38</v>
          </cell>
          <cell r="Z471">
            <v>0</v>
          </cell>
        </row>
        <row r="472">
          <cell r="G472">
            <v>1400323</v>
          </cell>
          <cell r="H472" t="str">
            <v>2.2.3</v>
          </cell>
          <cell r="I472" t="str">
            <v>E</v>
          </cell>
          <cell r="J472">
            <v>31120</v>
          </cell>
          <cell r="K472" t="str">
            <v>GI125</v>
          </cell>
          <cell r="L472" t="str">
            <v>CN27</v>
          </cell>
          <cell r="M472">
            <v>1321</v>
          </cell>
          <cell r="N472" t="str">
            <v>PRIMA VACACIONAL</v>
          </cell>
          <cell r="O472">
            <v>134813</v>
          </cell>
          <cell r="P472">
            <v>0</v>
          </cell>
          <cell r="Q472">
            <v>0</v>
          </cell>
          <cell r="R472">
            <v>0</v>
          </cell>
          <cell r="S472">
            <v>0</v>
          </cell>
          <cell r="T472">
            <v>134813</v>
          </cell>
          <cell r="V472">
            <v>134813</v>
          </cell>
          <cell r="W472">
            <v>0</v>
          </cell>
          <cell r="X472">
            <v>0</v>
          </cell>
          <cell r="Y472">
            <v>0</v>
          </cell>
          <cell r="Z472">
            <v>0</v>
          </cell>
        </row>
        <row r="473">
          <cell r="G473">
            <v>1400323</v>
          </cell>
          <cell r="H473" t="str">
            <v>2.2.3</v>
          </cell>
          <cell r="I473" t="str">
            <v>E</v>
          </cell>
          <cell r="J473">
            <v>31120</v>
          </cell>
          <cell r="K473" t="str">
            <v>GI125</v>
          </cell>
          <cell r="L473" t="str">
            <v>CN27</v>
          </cell>
          <cell r="M473">
            <v>1323</v>
          </cell>
          <cell r="N473" t="str">
            <v>GRATIFICACIÓN DE FIN DE AÑO</v>
          </cell>
          <cell r="O473">
            <v>566214.6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T473">
            <v>566214.6</v>
          </cell>
          <cell r="V473">
            <v>566214.6</v>
          </cell>
          <cell r="W473">
            <v>0</v>
          </cell>
          <cell r="X473">
            <v>0</v>
          </cell>
          <cell r="Y473">
            <v>0</v>
          </cell>
          <cell r="Z473">
            <v>0</v>
          </cell>
        </row>
        <row r="474">
          <cell r="G474">
            <v>1400323</v>
          </cell>
          <cell r="H474" t="str">
            <v>2.2.3</v>
          </cell>
          <cell r="I474" t="str">
            <v>E</v>
          </cell>
          <cell r="J474">
            <v>31120</v>
          </cell>
          <cell r="K474" t="str">
            <v>GI125</v>
          </cell>
          <cell r="L474" t="str">
            <v>CN27</v>
          </cell>
          <cell r="M474">
            <v>1413</v>
          </cell>
          <cell r="N474" t="str">
            <v xml:space="preserve">APORTACIONES DE SEGURIDAD SOCIAL </v>
          </cell>
          <cell r="O474">
            <v>717255.94</v>
          </cell>
          <cell r="P474">
            <v>0</v>
          </cell>
          <cell r="Q474">
            <v>0</v>
          </cell>
          <cell r="R474">
            <v>0</v>
          </cell>
          <cell r="S474">
            <v>0</v>
          </cell>
          <cell r="T474">
            <v>717255.94</v>
          </cell>
          <cell r="V474">
            <v>717255.94</v>
          </cell>
          <cell r="W474">
            <v>97917.39</v>
          </cell>
          <cell r="X474">
            <v>97917.39</v>
          </cell>
          <cell r="Y474">
            <v>97917.39</v>
          </cell>
          <cell r="Z474">
            <v>0</v>
          </cell>
        </row>
        <row r="475">
          <cell r="G475">
            <v>1400323</v>
          </cell>
          <cell r="H475" t="str">
            <v>2.2.3</v>
          </cell>
          <cell r="I475" t="str">
            <v>E</v>
          </cell>
          <cell r="J475">
            <v>31120</v>
          </cell>
          <cell r="K475" t="str">
            <v>GI125</v>
          </cell>
          <cell r="L475" t="str">
            <v>CN27</v>
          </cell>
          <cell r="M475">
            <v>1421</v>
          </cell>
          <cell r="N475" t="str">
            <v>APORTACIONES A FONDOS DE VIVIENDA</v>
          </cell>
          <cell r="O475">
            <v>280092.71999999997</v>
          </cell>
          <cell r="P475">
            <v>0</v>
          </cell>
          <cell r="Q475">
            <v>0</v>
          </cell>
          <cell r="R475">
            <v>0</v>
          </cell>
          <cell r="S475">
            <v>0</v>
          </cell>
          <cell r="T475">
            <v>280092.71999999997</v>
          </cell>
          <cell r="V475">
            <v>280092.71999999997</v>
          </cell>
          <cell r="W475">
            <v>33611.129999999997</v>
          </cell>
          <cell r="X475">
            <v>33611.129999999997</v>
          </cell>
          <cell r="Y475">
            <v>33611.129999999997</v>
          </cell>
          <cell r="Z475">
            <v>0</v>
          </cell>
        </row>
        <row r="476">
          <cell r="G476">
            <v>1400323</v>
          </cell>
          <cell r="H476" t="str">
            <v>2.2.3</v>
          </cell>
          <cell r="I476" t="str">
            <v>E</v>
          </cell>
          <cell r="J476">
            <v>31120</v>
          </cell>
          <cell r="K476" t="str">
            <v>GI125</v>
          </cell>
          <cell r="L476" t="str">
            <v>CN27</v>
          </cell>
          <cell r="M476">
            <v>1431</v>
          </cell>
          <cell r="N476" t="str">
            <v>APORTACIONES AL SISTEMA PARA EL RETIRO</v>
          </cell>
          <cell r="O476">
            <v>279217.32</v>
          </cell>
          <cell r="P476">
            <v>0</v>
          </cell>
          <cell r="Q476">
            <v>0</v>
          </cell>
          <cell r="R476">
            <v>0</v>
          </cell>
          <cell r="S476">
            <v>0</v>
          </cell>
          <cell r="T476">
            <v>279217.32</v>
          </cell>
          <cell r="V476">
            <v>279217.32</v>
          </cell>
          <cell r="W476">
            <v>34250.660000000003</v>
          </cell>
          <cell r="X476">
            <v>34250.660000000003</v>
          </cell>
          <cell r="Y476">
            <v>34250.660000000003</v>
          </cell>
          <cell r="Z476">
            <v>0</v>
          </cell>
        </row>
        <row r="477">
          <cell r="G477">
            <v>1400323</v>
          </cell>
          <cell r="H477" t="str">
            <v>2.2.3</v>
          </cell>
          <cell r="I477" t="str">
            <v>E</v>
          </cell>
          <cell r="J477">
            <v>31120</v>
          </cell>
          <cell r="K477" t="str">
            <v>GI125</v>
          </cell>
          <cell r="L477" t="str">
            <v>CN27</v>
          </cell>
          <cell r="M477">
            <v>2111</v>
          </cell>
          <cell r="N477" t="str">
            <v>MATERIALES Y ÚTILES DE OFICINA</v>
          </cell>
          <cell r="O477">
            <v>13333.33</v>
          </cell>
          <cell r="P477">
            <v>0</v>
          </cell>
          <cell r="Q477">
            <v>0</v>
          </cell>
          <cell r="R477">
            <v>0</v>
          </cell>
          <cell r="S477">
            <v>0</v>
          </cell>
          <cell r="T477">
            <v>13333.33</v>
          </cell>
          <cell r="V477">
            <v>0</v>
          </cell>
          <cell r="W477">
            <v>0</v>
          </cell>
          <cell r="X477">
            <v>0</v>
          </cell>
          <cell r="Y477">
            <v>0</v>
          </cell>
          <cell r="Z477">
            <v>0</v>
          </cell>
        </row>
        <row r="478">
          <cell r="G478">
            <v>1400323</v>
          </cell>
          <cell r="H478" t="str">
            <v>2.2.3</v>
          </cell>
          <cell r="I478" t="str">
            <v>E</v>
          </cell>
          <cell r="J478">
            <v>31120</v>
          </cell>
          <cell r="K478" t="str">
            <v>GI125</v>
          </cell>
          <cell r="L478" t="str">
            <v>CN27</v>
          </cell>
          <cell r="M478">
            <v>2141</v>
          </cell>
          <cell r="N478" t="str">
            <v>MATERIALES Y ÚTILES DE TECNOLOGÍAS DE LA INFORMACIÓN Y COMUNICACIONES</v>
          </cell>
          <cell r="O478">
            <v>500</v>
          </cell>
          <cell r="P478">
            <v>0</v>
          </cell>
          <cell r="Q478">
            <v>0</v>
          </cell>
          <cell r="R478">
            <v>0</v>
          </cell>
          <cell r="S478">
            <v>0</v>
          </cell>
          <cell r="T478">
            <v>500</v>
          </cell>
          <cell r="V478">
            <v>0</v>
          </cell>
          <cell r="W478">
            <v>0</v>
          </cell>
          <cell r="X478">
            <v>0</v>
          </cell>
          <cell r="Y478">
            <v>0</v>
          </cell>
          <cell r="Z478">
            <v>0</v>
          </cell>
        </row>
        <row r="479">
          <cell r="G479">
            <v>1400323</v>
          </cell>
          <cell r="H479" t="str">
            <v>2.2.3</v>
          </cell>
          <cell r="I479" t="str">
            <v>E</v>
          </cell>
          <cell r="J479">
            <v>31120</v>
          </cell>
          <cell r="K479" t="str">
            <v>GI125</v>
          </cell>
          <cell r="L479" t="str">
            <v>CN27</v>
          </cell>
          <cell r="M479">
            <v>2212</v>
          </cell>
          <cell r="N479" t="str">
            <v>PRODUCTOS ALIMENTICIOS PARA EL PERSONAL EN LAS INSTALACIONES DE LAS DEPENDENCIAS Y ENTIDADES</v>
          </cell>
          <cell r="O479">
            <v>5000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5000</v>
          </cell>
          <cell r="V479">
            <v>592</v>
          </cell>
          <cell r="W479">
            <v>592</v>
          </cell>
          <cell r="X479">
            <v>592</v>
          </cell>
          <cell r="Y479">
            <v>592</v>
          </cell>
          <cell r="Z479">
            <v>0</v>
          </cell>
        </row>
        <row r="480">
          <cell r="G480">
            <v>1400323</v>
          </cell>
          <cell r="H480" t="str">
            <v>2.2.3</v>
          </cell>
          <cell r="I480" t="str">
            <v>E</v>
          </cell>
          <cell r="J480">
            <v>31120</v>
          </cell>
          <cell r="K480" t="str">
            <v>GI125</v>
          </cell>
          <cell r="L480" t="str">
            <v>CN27</v>
          </cell>
          <cell r="M480">
            <v>2411</v>
          </cell>
          <cell r="N480" t="str">
            <v>MATERIALES DE CONSTRUCCIÓN MINERALES NO METÁLICOS</v>
          </cell>
          <cell r="O480">
            <v>455336.19</v>
          </cell>
          <cell r="P480">
            <v>0</v>
          </cell>
          <cell r="Q480">
            <v>0</v>
          </cell>
          <cell r="R480">
            <v>0</v>
          </cell>
          <cell r="S480">
            <v>0</v>
          </cell>
          <cell r="T480">
            <v>455336.19</v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>
            <v>0</v>
          </cell>
        </row>
        <row r="481">
          <cell r="G481">
            <v>1400323</v>
          </cell>
          <cell r="H481" t="str">
            <v>2.2.3</v>
          </cell>
          <cell r="I481" t="str">
            <v>E</v>
          </cell>
          <cell r="J481">
            <v>31120</v>
          </cell>
          <cell r="K481" t="str">
            <v>GI125</v>
          </cell>
          <cell r="L481" t="str">
            <v>CN27</v>
          </cell>
          <cell r="M481">
            <v>2421</v>
          </cell>
          <cell r="N481" t="str">
            <v>MATERIALES DE CONSTRUCCIÓN DE CONCRETO</v>
          </cell>
          <cell r="O481">
            <v>1400000</v>
          </cell>
          <cell r="P481">
            <v>0</v>
          </cell>
          <cell r="Q481">
            <v>0</v>
          </cell>
          <cell r="R481">
            <v>0</v>
          </cell>
          <cell r="S481">
            <v>0</v>
          </cell>
          <cell r="T481">
            <v>1400000</v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>
            <v>0</v>
          </cell>
        </row>
        <row r="482">
          <cell r="G482">
            <v>1400323</v>
          </cell>
          <cell r="H482" t="str">
            <v>2.2.3</v>
          </cell>
          <cell r="I482" t="str">
            <v>E</v>
          </cell>
          <cell r="J482">
            <v>31120</v>
          </cell>
          <cell r="K482" t="str">
            <v>GI125</v>
          </cell>
          <cell r="L482" t="str">
            <v>CN27</v>
          </cell>
          <cell r="M482">
            <v>2461</v>
          </cell>
          <cell r="N482" t="str">
            <v>MATERIAL ELÉCTRICO Y ELECTRÓNICO</v>
          </cell>
          <cell r="O482">
            <v>350000</v>
          </cell>
          <cell r="P482">
            <v>0</v>
          </cell>
          <cell r="Q482">
            <v>0</v>
          </cell>
          <cell r="R482">
            <v>0</v>
          </cell>
          <cell r="S482">
            <v>0</v>
          </cell>
          <cell r="T482">
            <v>350000</v>
          </cell>
          <cell r="V482">
            <v>0</v>
          </cell>
          <cell r="W482">
            <v>0</v>
          </cell>
          <cell r="X482">
            <v>0</v>
          </cell>
          <cell r="Y482">
            <v>0</v>
          </cell>
          <cell r="Z482">
            <v>0</v>
          </cell>
        </row>
        <row r="483">
          <cell r="G483">
            <v>1400323</v>
          </cell>
          <cell r="H483" t="str">
            <v>2.2.3</v>
          </cell>
          <cell r="I483" t="str">
            <v>E</v>
          </cell>
          <cell r="J483">
            <v>31120</v>
          </cell>
          <cell r="K483" t="str">
            <v>GI125</v>
          </cell>
          <cell r="L483" t="str">
            <v>CN27</v>
          </cell>
          <cell r="M483">
            <v>2471</v>
          </cell>
          <cell r="N483" t="str">
            <v>ESTRUCTURAS Y MANUFACTURAS</v>
          </cell>
          <cell r="O483">
            <v>3500000</v>
          </cell>
          <cell r="P483">
            <v>0</v>
          </cell>
          <cell r="Q483">
            <v>0</v>
          </cell>
          <cell r="R483">
            <v>0</v>
          </cell>
          <cell r="S483">
            <v>0</v>
          </cell>
          <cell r="T483">
            <v>3500000</v>
          </cell>
          <cell r="V483">
            <v>340240.76</v>
          </cell>
          <cell r="W483">
            <v>191274.72</v>
          </cell>
          <cell r="X483">
            <v>0</v>
          </cell>
          <cell r="Y483">
            <v>0</v>
          </cell>
          <cell r="Z483">
            <v>191274.72</v>
          </cell>
        </row>
        <row r="484">
          <cell r="G484">
            <v>1400323</v>
          </cell>
          <cell r="H484" t="str">
            <v>2.2.3</v>
          </cell>
          <cell r="I484" t="str">
            <v>E</v>
          </cell>
          <cell r="J484">
            <v>31120</v>
          </cell>
          <cell r="K484" t="str">
            <v>GI125</v>
          </cell>
          <cell r="L484" t="str">
            <v>CN27</v>
          </cell>
          <cell r="M484">
            <v>2491</v>
          </cell>
          <cell r="N484" t="str">
            <v>MATERIALES DIVERSOS</v>
          </cell>
          <cell r="O484">
            <v>7500</v>
          </cell>
          <cell r="P484">
            <v>0</v>
          </cell>
          <cell r="Q484">
            <v>0</v>
          </cell>
          <cell r="R484">
            <v>0</v>
          </cell>
          <cell r="S484">
            <v>0</v>
          </cell>
          <cell r="T484">
            <v>7500</v>
          </cell>
          <cell r="V484">
            <v>0</v>
          </cell>
          <cell r="W484">
            <v>0</v>
          </cell>
          <cell r="X484">
            <v>0</v>
          </cell>
          <cell r="Y484">
            <v>0</v>
          </cell>
          <cell r="Z484">
            <v>0</v>
          </cell>
        </row>
        <row r="485">
          <cell r="G485">
            <v>1400323</v>
          </cell>
          <cell r="H485" t="str">
            <v>2.2.3</v>
          </cell>
          <cell r="I485" t="str">
            <v>E</v>
          </cell>
          <cell r="J485">
            <v>31120</v>
          </cell>
          <cell r="K485" t="str">
            <v>GI125</v>
          </cell>
          <cell r="L485" t="str">
            <v>CN27</v>
          </cell>
          <cell r="M485">
            <v>2511</v>
          </cell>
          <cell r="N485" t="str">
            <v>SUSTANCIAS QUÍMICAS</v>
          </cell>
          <cell r="O485">
            <v>1400000</v>
          </cell>
          <cell r="P485">
            <v>0</v>
          </cell>
          <cell r="Q485">
            <v>0</v>
          </cell>
          <cell r="R485">
            <v>0</v>
          </cell>
          <cell r="S485">
            <v>0</v>
          </cell>
          <cell r="T485">
            <v>1400000</v>
          </cell>
          <cell r="V485">
            <v>0</v>
          </cell>
          <cell r="W485">
            <v>0</v>
          </cell>
          <cell r="X485">
            <v>0</v>
          </cell>
          <cell r="Y485">
            <v>0</v>
          </cell>
          <cell r="Z485">
            <v>0</v>
          </cell>
        </row>
        <row r="486">
          <cell r="G486">
            <v>1400323</v>
          </cell>
          <cell r="H486" t="str">
            <v>2.2.3</v>
          </cell>
          <cell r="I486" t="str">
            <v>E</v>
          </cell>
          <cell r="J486">
            <v>31120</v>
          </cell>
          <cell r="K486" t="str">
            <v>GI125</v>
          </cell>
          <cell r="L486" t="str">
            <v>CN27</v>
          </cell>
          <cell r="M486">
            <v>2561</v>
          </cell>
          <cell r="N486" t="str">
            <v>FIBRAS SINTÉTICAS, HULES, PLÁSTICOS Y DERIVADOS</v>
          </cell>
          <cell r="O486">
            <v>3270000</v>
          </cell>
          <cell r="P486">
            <v>0</v>
          </cell>
          <cell r="Q486">
            <v>0</v>
          </cell>
          <cell r="R486">
            <v>0</v>
          </cell>
          <cell r="S486">
            <v>0</v>
          </cell>
          <cell r="T486">
            <v>3270000</v>
          </cell>
          <cell r="V486">
            <v>252382.66</v>
          </cell>
          <cell r="W486">
            <v>250845.66</v>
          </cell>
          <cell r="X486">
            <v>0</v>
          </cell>
          <cell r="Y486">
            <v>0</v>
          </cell>
          <cell r="Z486">
            <v>250845.66</v>
          </cell>
        </row>
        <row r="487">
          <cell r="G487">
            <v>1400323</v>
          </cell>
          <cell r="H487" t="str">
            <v>2.2.3</v>
          </cell>
          <cell r="I487" t="str">
            <v>E</v>
          </cell>
          <cell r="J487">
            <v>31120</v>
          </cell>
          <cell r="K487" t="str">
            <v>GI125</v>
          </cell>
          <cell r="L487" t="str">
            <v>CN27</v>
          </cell>
          <cell r="M487">
            <v>2612</v>
          </cell>
          <cell r="N487" t="str">
            <v>COMBUSTIBLES, LUBRICANTES Y ADITIVOS PARA VEHÍCULOS TERRESTRES, AÉREOS, MARÍTIMOS, LACUSTRES Y FLUVIALES ASIGNADOS A SERVIDORES PÚBLICOS</v>
          </cell>
          <cell r="O487">
            <v>133333.32999999999</v>
          </cell>
          <cell r="P487">
            <v>0</v>
          </cell>
          <cell r="Q487">
            <v>0</v>
          </cell>
          <cell r="R487">
            <v>0</v>
          </cell>
          <cell r="S487">
            <v>0</v>
          </cell>
          <cell r="T487">
            <v>133333.32999999999</v>
          </cell>
          <cell r="V487">
            <v>15705.52</v>
          </cell>
          <cell r="W487">
            <v>15705.52</v>
          </cell>
          <cell r="X487">
            <v>13092.52</v>
          </cell>
          <cell r="Y487">
            <v>13092.52</v>
          </cell>
          <cell r="Z487">
            <v>2613</v>
          </cell>
        </row>
        <row r="488">
          <cell r="G488">
            <v>1400323</v>
          </cell>
          <cell r="H488" t="str">
            <v>2.2.3</v>
          </cell>
          <cell r="I488" t="str">
            <v>E</v>
          </cell>
          <cell r="J488">
            <v>31120</v>
          </cell>
          <cell r="K488" t="str">
            <v>GI125</v>
          </cell>
          <cell r="L488" t="str">
            <v>CN27</v>
          </cell>
          <cell r="M488">
            <v>2711</v>
          </cell>
          <cell r="N488" t="str">
            <v>VESTUARIO Y UNIFORMES</v>
          </cell>
          <cell r="O488">
            <v>20000</v>
          </cell>
          <cell r="P488">
            <v>0</v>
          </cell>
          <cell r="Q488">
            <v>0</v>
          </cell>
          <cell r="R488">
            <v>0</v>
          </cell>
          <cell r="S488">
            <v>0</v>
          </cell>
          <cell r="T488">
            <v>20000</v>
          </cell>
          <cell r="V488">
            <v>0</v>
          </cell>
          <cell r="W488">
            <v>0</v>
          </cell>
          <cell r="X488">
            <v>0</v>
          </cell>
          <cell r="Y488">
            <v>0</v>
          </cell>
          <cell r="Z488">
            <v>0</v>
          </cell>
        </row>
        <row r="489">
          <cell r="G489">
            <v>1400323</v>
          </cell>
          <cell r="H489" t="str">
            <v>2.2.3</v>
          </cell>
          <cell r="I489" t="str">
            <v>E</v>
          </cell>
          <cell r="J489">
            <v>31120</v>
          </cell>
          <cell r="K489" t="str">
            <v>GI125</v>
          </cell>
          <cell r="L489" t="str">
            <v>CN27</v>
          </cell>
          <cell r="M489">
            <v>2721</v>
          </cell>
          <cell r="N489" t="str">
            <v>PRENDAS DE SEGURIDAD</v>
          </cell>
          <cell r="O489">
            <v>6666.67</v>
          </cell>
          <cell r="P489">
            <v>0</v>
          </cell>
          <cell r="Q489">
            <v>0</v>
          </cell>
          <cell r="R489">
            <v>0</v>
          </cell>
          <cell r="S489">
            <v>0</v>
          </cell>
          <cell r="T489">
            <v>6666.67</v>
          </cell>
          <cell r="V489">
            <v>0</v>
          </cell>
          <cell r="W489">
            <v>0</v>
          </cell>
          <cell r="X489">
            <v>0</v>
          </cell>
          <cell r="Y489">
            <v>0</v>
          </cell>
          <cell r="Z489">
            <v>0</v>
          </cell>
        </row>
        <row r="490">
          <cell r="G490">
            <v>1400323</v>
          </cell>
          <cell r="H490" t="str">
            <v>2.2.3</v>
          </cell>
          <cell r="I490" t="str">
            <v>E</v>
          </cell>
          <cell r="J490">
            <v>31120</v>
          </cell>
          <cell r="K490" t="str">
            <v>GI125</v>
          </cell>
          <cell r="L490" t="str">
            <v>CN27</v>
          </cell>
          <cell r="M490">
            <v>2911</v>
          </cell>
          <cell r="N490" t="str">
            <v>HERRAMIENTAS MENORES</v>
          </cell>
          <cell r="O490">
            <v>25000</v>
          </cell>
          <cell r="P490">
            <v>0</v>
          </cell>
          <cell r="Q490">
            <v>0</v>
          </cell>
          <cell r="R490">
            <v>0</v>
          </cell>
          <cell r="S490">
            <v>0</v>
          </cell>
          <cell r="T490">
            <v>25000</v>
          </cell>
          <cell r="V490">
            <v>0</v>
          </cell>
          <cell r="W490">
            <v>0</v>
          </cell>
          <cell r="X490">
            <v>0</v>
          </cell>
          <cell r="Y490">
            <v>0</v>
          </cell>
          <cell r="Z490">
            <v>0</v>
          </cell>
        </row>
        <row r="491">
          <cell r="G491">
            <v>1400323</v>
          </cell>
          <cell r="H491" t="str">
            <v>2.2.3</v>
          </cell>
          <cell r="I491" t="str">
            <v>E</v>
          </cell>
          <cell r="J491">
            <v>31120</v>
          </cell>
          <cell r="K491" t="str">
            <v>GI125</v>
          </cell>
          <cell r="L491" t="str">
            <v>CN27</v>
          </cell>
          <cell r="M491">
            <v>2961</v>
          </cell>
          <cell r="N491" t="str">
            <v>REFACCIONES Y ACCESORIOS MENORES DE EQUIPO DE TRANSPORTE</v>
          </cell>
          <cell r="O491">
            <v>21666.67</v>
          </cell>
          <cell r="P491">
            <v>0</v>
          </cell>
          <cell r="Q491">
            <v>0</v>
          </cell>
          <cell r="R491">
            <v>0</v>
          </cell>
          <cell r="S491">
            <v>0</v>
          </cell>
          <cell r="T491">
            <v>21666.67</v>
          </cell>
          <cell r="V491">
            <v>2080</v>
          </cell>
          <cell r="W491">
            <v>2080</v>
          </cell>
          <cell r="X491">
            <v>0</v>
          </cell>
          <cell r="Y491">
            <v>0</v>
          </cell>
          <cell r="Z491">
            <v>2080</v>
          </cell>
        </row>
        <row r="492">
          <cell r="G492">
            <v>1400323</v>
          </cell>
          <cell r="H492" t="str">
            <v>2.2.3</v>
          </cell>
          <cell r="I492" t="str">
            <v>E</v>
          </cell>
          <cell r="J492">
            <v>31120</v>
          </cell>
          <cell r="K492" t="str">
            <v>GI125</v>
          </cell>
          <cell r="L492" t="str">
            <v>CN27</v>
          </cell>
          <cell r="M492">
            <v>3261</v>
          </cell>
          <cell r="N492" t="str">
            <v>ARRENDAMIENTO DE MAQUINARIA Y EQUIPO</v>
          </cell>
          <cell r="O492">
            <v>1500000</v>
          </cell>
          <cell r="P492">
            <v>0</v>
          </cell>
          <cell r="Q492">
            <v>0</v>
          </cell>
          <cell r="R492">
            <v>0</v>
          </cell>
          <cell r="S492">
            <v>0</v>
          </cell>
          <cell r="T492">
            <v>1500000</v>
          </cell>
          <cell r="V492">
            <v>0</v>
          </cell>
          <cell r="W492">
            <v>0</v>
          </cell>
          <cell r="X492">
            <v>0</v>
          </cell>
          <cell r="Y492">
            <v>0</v>
          </cell>
          <cell r="Z492">
            <v>0</v>
          </cell>
        </row>
        <row r="493">
          <cell r="G493">
            <v>1400323</v>
          </cell>
          <cell r="H493" t="str">
            <v>2.2.3</v>
          </cell>
          <cell r="I493" t="str">
            <v>E</v>
          </cell>
          <cell r="J493">
            <v>31120</v>
          </cell>
          <cell r="K493" t="str">
            <v>GI125</v>
          </cell>
          <cell r="L493" t="str">
            <v>CN27</v>
          </cell>
          <cell r="M493">
            <v>3361</v>
          </cell>
          <cell r="N493" t="str">
            <v>IMPRESIONES DE DOCUMENTOS OFICIALES PARA LA PRESTACIÓN DE SERVICIOS PÚBLICOS, IDENTIFICACIÓN, FORMATOS ADMINISTRATIVOS Y FISCALES, FORMAS VALORADAS, CERTIFICADOS Y TÍTULOS</v>
          </cell>
          <cell r="O493">
            <v>62000</v>
          </cell>
          <cell r="P493">
            <v>0</v>
          </cell>
          <cell r="Q493">
            <v>0</v>
          </cell>
          <cell r="R493">
            <v>0</v>
          </cell>
          <cell r="S493">
            <v>0</v>
          </cell>
          <cell r="T493">
            <v>62000</v>
          </cell>
          <cell r="V493">
            <v>0</v>
          </cell>
          <cell r="W493">
            <v>0</v>
          </cell>
          <cell r="X493">
            <v>0</v>
          </cell>
          <cell r="Y493">
            <v>0</v>
          </cell>
          <cell r="Z493">
            <v>0</v>
          </cell>
        </row>
        <row r="494">
          <cell r="G494">
            <v>1400323</v>
          </cell>
          <cell r="H494" t="str">
            <v>2.2.3</v>
          </cell>
          <cell r="I494" t="str">
            <v>E</v>
          </cell>
          <cell r="J494">
            <v>31120</v>
          </cell>
          <cell r="K494" t="str">
            <v>GI125</v>
          </cell>
          <cell r="L494" t="str">
            <v>CN27</v>
          </cell>
          <cell r="M494">
            <v>3551</v>
          </cell>
          <cell r="N494" t="str">
            <v>MANTENIMIENTO Y CONSERVACIÓN DE VEHÍCULOS TERRESTRES, AÉREOS, MARÍTIMOS, LACUSTRES Y FLUVIALES</v>
          </cell>
          <cell r="O494">
            <v>50000</v>
          </cell>
          <cell r="P494">
            <v>0</v>
          </cell>
          <cell r="Q494">
            <v>0</v>
          </cell>
          <cell r="R494">
            <v>0</v>
          </cell>
          <cell r="S494">
            <v>0</v>
          </cell>
          <cell r="T494">
            <v>50000</v>
          </cell>
          <cell r="V494">
            <v>4121.08</v>
          </cell>
          <cell r="W494">
            <v>4121.08</v>
          </cell>
          <cell r="X494">
            <v>4121.08</v>
          </cell>
          <cell r="Y494">
            <v>4121.08</v>
          </cell>
          <cell r="Z494">
            <v>0</v>
          </cell>
        </row>
        <row r="495">
          <cell r="G495">
            <v>1400323</v>
          </cell>
          <cell r="H495" t="str">
            <v>2.2.3</v>
          </cell>
          <cell r="I495" t="str">
            <v>E</v>
          </cell>
          <cell r="J495">
            <v>31120</v>
          </cell>
          <cell r="K495" t="str">
            <v>GI125</v>
          </cell>
          <cell r="L495" t="str">
            <v>CN27</v>
          </cell>
          <cell r="M495">
            <v>3721</v>
          </cell>
          <cell r="N495" t="str">
            <v>PASAJES TERRESTRES NACIONALES PARA SERVIDORES PÚBLICOS EN EL DESEMPEÑO DE COMISIONES Y FUNCIONES OFICIALES</v>
          </cell>
          <cell r="O495">
            <v>3000</v>
          </cell>
          <cell r="P495">
            <v>0</v>
          </cell>
          <cell r="Q495">
            <v>0</v>
          </cell>
          <cell r="R495">
            <v>0</v>
          </cell>
          <cell r="S495">
            <v>0</v>
          </cell>
          <cell r="T495">
            <v>3000</v>
          </cell>
          <cell r="V495">
            <v>0</v>
          </cell>
          <cell r="W495">
            <v>0</v>
          </cell>
          <cell r="X495">
            <v>0</v>
          </cell>
          <cell r="Y495">
            <v>0</v>
          </cell>
          <cell r="Z495">
            <v>0</v>
          </cell>
        </row>
        <row r="496">
          <cell r="G496">
            <v>1400323</v>
          </cell>
          <cell r="H496" t="str">
            <v>2.2.3</v>
          </cell>
          <cell r="I496" t="str">
            <v>E</v>
          </cell>
          <cell r="J496">
            <v>31120</v>
          </cell>
          <cell r="K496" t="str">
            <v>GI125</v>
          </cell>
          <cell r="L496" t="str">
            <v>CN27</v>
          </cell>
          <cell r="M496">
            <v>3751</v>
          </cell>
          <cell r="N496" t="str">
            <v>VIÁTICOS NACIONALES PARA SERVIDORES PÚBLICOS EN EL DESEMPEÑO DE FUNCIONES OFICIALES</v>
          </cell>
          <cell r="O496">
            <v>11500</v>
          </cell>
          <cell r="P496">
            <v>0</v>
          </cell>
          <cell r="Q496">
            <v>0</v>
          </cell>
          <cell r="R496">
            <v>0</v>
          </cell>
          <cell r="S496">
            <v>0</v>
          </cell>
          <cell r="T496">
            <v>11500</v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>
            <v>0</v>
          </cell>
        </row>
        <row r="497">
          <cell r="G497">
            <v>1400323</v>
          </cell>
          <cell r="H497" t="str">
            <v>2.2.3</v>
          </cell>
          <cell r="I497" t="str">
            <v>E</v>
          </cell>
          <cell r="J497">
            <v>31120</v>
          </cell>
          <cell r="K497" t="str">
            <v>GI125</v>
          </cell>
          <cell r="L497" t="str">
            <v>CN27</v>
          </cell>
          <cell r="M497">
            <v>3921</v>
          </cell>
          <cell r="N497" t="str">
            <v>OTROS IMPUESTOS Y DERECHOS</v>
          </cell>
          <cell r="O497">
            <v>200000</v>
          </cell>
          <cell r="P497">
            <v>0</v>
          </cell>
          <cell r="Q497">
            <v>0</v>
          </cell>
          <cell r="R497">
            <v>0</v>
          </cell>
          <cell r="S497">
            <v>0</v>
          </cell>
          <cell r="T497">
            <v>200000</v>
          </cell>
          <cell r="V497">
            <v>70012.960000000006</v>
          </cell>
          <cell r="W497">
            <v>70012.960000000006</v>
          </cell>
          <cell r="X497">
            <v>70012.960000000006</v>
          </cell>
          <cell r="Y497">
            <v>70012.960000000006</v>
          </cell>
          <cell r="Z497">
            <v>0</v>
          </cell>
        </row>
        <row r="498">
          <cell r="G498">
            <v>1400323</v>
          </cell>
          <cell r="H498" t="str">
            <v>2.2.3</v>
          </cell>
          <cell r="I498" t="str">
            <v>E</v>
          </cell>
          <cell r="J498">
            <v>31120</v>
          </cell>
          <cell r="K498" t="str">
            <v>GI125</v>
          </cell>
          <cell r="L498" t="str">
            <v>CN27</v>
          </cell>
          <cell r="M498">
            <v>5151</v>
          </cell>
          <cell r="N498" t="str">
            <v>COMPUTADORAS Y EQUIPO PERIFÉRICO</v>
          </cell>
          <cell r="O498">
            <v>132000</v>
          </cell>
          <cell r="P498">
            <v>0</v>
          </cell>
          <cell r="Q498">
            <v>0</v>
          </cell>
          <cell r="R498">
            <v>0</v>
          </cell>
          <cell r="S498">
            <v>0</v>
          </cell>
          <cell r="T498">
            <v>132000</v>
          </cell>
          <cell r="V498">
            <v>0</v>
          </cell>
          <cell r="W498">
            <v>0</v>
          </cell>
          <cell r="X498">
            <v>0</v>
          </cell>
          <cell r="Y498">
            <v>0</v>
          </cell>
          <cell r="Z498">
            <v>0</v>
          </cell>
        </row>
        <row r="499">
          <cell r="G499">
            <v>1400323</v>
          </cell>
          <cell r="H499" t="str">
            <v>2.2.3</v>
          </cell>
          <cell r="I499" t="str">
            <v>E</v>
          </cell>
          <cell r="J499">
            <v>31120</v>
          </cell>
          <cell r="K499" t="str">
            <v>GI125</v>
          </cell>
          <cell r="L499" t="str">
            <v>CN27</v>
          </cell>
          <cell r="M499">
            <v>5621</v>
          </cell>
          <cell r="N499" t="str">
            <v>MAQUINARIA Y EQUIPO INDUSTRIAL</v>
          </cell>
          <cell r="O499">
            <v>500000</v>
          </cell>
          <cell r="P499">
            <v>0</v>
          </cell>
          <cell r="Q499">
            <v>0</v>
          </cell>
          <cell r="R499">
            <v>0</v>
          </cell>
          <cell r="S499">
            <v>0</v>
          </cell>
          <cell r="T499">
            <v>500000</v>
          </cell>
          <cell r="V499">
            <v>500000</v>
          </cell>
          <cell r="W499">
            <v>500000</v>
          </cell>
          <cell r="X499">
            <v>0</v>
          </cell>
          <cell r="Y499">
            <v>0</v>
          </cell>
          <cell r="Z499">
            <v>500000</v>
          </cell>
        </row>
        <row r="500">
          <cell r="G500">
            <v>1400323</v>
          </cell>
          <cell r="H500" t="str">
            <v>2.2.3</v>
          </cell>
          <cell r="I500" t="str">
            <v>E</v>
          </cell>
          <cell r="J500">
            <v>31120</v>
          </cell>
          <cell r="K500" t="str">
            <v>GI125</v>
          </cell>
          <cell r="L500" t="str">
            <v>CN27</v>
          </cell>
          <cell r="M500">
            <v>5641</v>
          </cell>
          <cell r="N500" t="str">
            <v>SISTEMAS DE AIRE ACONDICIONADO, CALEFACCIÓN Y DE REFRIGERACIÓN INDUSTRIAL Y COMERCIAL</v>
          </cell>
          <cell r="O500">
            <v>15367.35</v>
          </cell>
          <cell r="P500">
            <v>0</v>
          </cell>
          <cell r="Q500">
            <v>0</v>
          </cell>
          <cell r="R500">
            <v>0</v>
          </cell>
          <cell r="S500">
            <v>0</v>
          </cell>
          <cell r="T500">
            <v>15367.35</v>
          </cell>
          <cell r="V500">
            <v>0</v>
          </cell>
          <cell r="W500">
            <v>0</v>
          </cell>
          <cell r="X500">
            <v>0</v>
          </cell>
          <cell r="Y500">
            <v>0</v>
          </cell>
          <cell r="Z500">
            <v>0</v>
          </cell>
        </row>
        <row r="502">
          <cell r="F502" t="str">
            <v>C6A6</v>
          </cell>
          <cell r="G502" t="str">
            <v>Administración y gestión de servicios públicos proporcionados por el Organismo Operador</v>
          </cell>
          <cell r="O502">
            <v>1203782.3500000001</v>
          </cell>
          <cell r="P502">
            <v>0</v>
          </cell>
          <cell r="Q502">
            <v>0</v>
          </cell>
          <cell r="R502">
            <v>0</v>
          </cell>
          <cell r="S502">
            <v>0</v>
          </cell>
          <cell r="T502">
            <v>1203782.3500000001</v>
          </cell>
          <cell r="V502">
            <v>1203782.3500000001</v>
          </cell>
          <cell r="W502">
            <v>155906.10999999999</v>
          </cell>
          <cell r="X502">
            <v>155906.10999999999</v>
          </cell>
          <cell r="Y502">
            <v>155906.10999999999</v>
          </cell>
          <cell r="Z502">
            <v>0</v>
          </cell>
        </row>
        <row r="504">
          <cell r="G504">
            <v>1400323</v>
          </cell>
          <cell r="H504" t="str">
            <v>2.2.3</v>
          </cell>
          <cell r="I504" t="str">
            <v>E</v>
          </cell>
          <cell r="J504">
            <v>31120</v>
          </cell>
          <cell r="K504" t="str">
            <v>GI125</v>
          </cell>
          <cell r="L504" t="str">
            <v>GI25</v>
          </cell>
          <cell r="M504">
            <v>1132</v>
          </cell>
          <cell r="N504" t="str">
            <v>SUELDOS DE CONFIANZA</v>
          </cell>
          <cell r="O504">
            <v>860680.23</v>
          </cell>
          <cell r="P504">
            <v>0</v>
          </cell>
          <cell r="Q504">
            <v>0</v>
          </cell>
          <cell r="R504">
            <v>0</v>
          </cell>
          <cell r="S504">
            <v>0</v>
          </cell>
          <cell r="T504">
            <v>860680.23</v>
          </cell>
          <cell r="V504">
            <v>860680.23</v>
          </cell>
          <cell r="W504">
            <v>127333.54000000001</v>
          </cell>
          <cell r="X504">
            <v>127333.54000000001</v>
          </cell>
          <cell r="Y504">
            <v>127333.54000000001</v>
          </cell>
          <cell r="Z504">
            <v>0</v>
          </cell>
        </row>
        <row r="505">
          <cell r="G505">
            <v>1400323</v>
          </cell>
          <cell r="H505" t="str">
            <v>2.2.3</v>
          </cell>
          <cell r="I505" t="str">
            <v>E</v>
          </cell>
          <cell r="J505">
            <v>31120</v>
          </cell>
          <cell r="K505" t="str">
            <v>GI125</v>
          </cell>
          <cell r="L505" t="str">
            <v>GI25</v>
          </cell>
          <cell r="M505">
            <v>1321</v>
          </cell>
          <cell r="N505" t="str">
            <v>PRIMA VACACIONAL</v>
          </cell>
          <cell r="O505">
            <v>23580.3</v>
          </cell>
          <cell r="P505">
            <v>0</v>
          </cell>
          <cell r="Q505">
            <v>0</v>
          </cell>
          <cell r="R505">
            <v>0</v>
          </cell>
          <cell r="S505">
            <v>0</v>
          </cell>
          <cell r="T505">
            <v>23580.3</v>
          </cell>
          <cell r="V505">
            <v>23580.3</v>
          </cell>
          <cell r="W505">
            <v>0</v>
          </cell>
          <cell r="X505">
            <v>0</v>
          </cell>
          <cell r="Y505">
            <v>0</v>
          </cell>
          <cell r="Z505">
            <v>0</v>
          </cell>
        </row>
        <row r="506">
          <cell r="G506">
            <v>1400323</v>
          </cell>
          <cell r="H506" t="str">
            <v>2.2.3</v>
          </cell>
          <cell r="I506" t="str">
            <v>E</v>
          </cell>
          <cell r="J506">
            <v>31120</v>
          </cell>
          <cell r="K506" t="str">
            <v>GI125</v>
          </cell>
          <cell r="L506" t="str">
            <v>GI25</v>
          </cell>
          <cell r="M506">
            <v>1323</v>
          </cell>
          <cell r="N506" t="str">
            <v>GRATIFICACIÓN DE FIN DE AÑO</v>
          </cell>
          <cell r="O506">
            <v>99037.26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99037.26</v>
          </cell>
          <cell r="V506">
            <v>99037.26</v>
          </cell>
          <cell r="W506">
            <v>0</v>
          </cell>
          <cell r="X506">
            <v>0</v>
          </cell>
          <cell r="Y506">
            <v>0</v>
          </cell>
          <cell r="Z506">
            <v>0</v>
          </cell>
        </row>
        <row r="507">
          <cell r="G507">
            <v>1400323</v>
          </cell>
          <cell r="H507" t="str">
            <v>2.2.3</v>
          </cell>
          <cell r="I507" t="str">
            <v>E</v>
          </cell>
          <cell r="J507">
            <v>31120</v>
          </cell>
          <cell r="K507" t="str">
            <v>GI125</v>
          </cell>
          <cell r="L507" t="str">
            <v>GI25</v>
          </cell>
          <cell r="M507">
            <v>1413</v>
          </cell>
          <cell r="N507" t="str">
            <v xml:space="preserve">APORTACIONES DE SEGURIDAD SOCIAL </v>
          </cell>
          <cell r="O507">
            <v>119910.81</v>
          </cell>
          <cell r="P507">
            <v>0</v>
          </cell>
          <cell r="Q507">
            <v>0</v>
          </cell>
          <cell r="R507">
            <v>0</v>
          </cell>
          <cell r="S507">
            <v>0</v>
          </cell>
          <cell r="T507">
            <v>119910.81</v>
          </cell>
          <cell r="V507">
            <v>119910.81</v>
          </cell>
          <cell r="W507">
            <v>16369.83</v>
          </cell>
          <cell r="X507">
            <v>16369.83</v>
          </cell>
          <cell r="Y507">
            <v>16369.83</v>
          </cell>
          <cell r="Z507">
            <v>0</v>
          </cell>
        </row>
        <row r="508">
          <cell r="G508">
            <v>1400323</v>
          </cell>
          <cell r="H508" t="str">
            <v>2.2.3</v>
          </cell>
          <cell r="I508" t="str">
            <v>E</v>
          </cell>
          <cell r="J508">
            <v>31120</v>
          </cell>
          <cell r="K508" t="str">
            <v>GI125</v>
          </cell>
          <cell r="L508" t="str">
            <v>GI25</v>
          </cell>
          <cell r="M508">
            <v>1421</v>
          </cell>
          <cell r="N508" t="str">
            <v>APORTACIONES A FONDOS DE VIVIENDA</v>
          </cell>
          <cell r="O508">
            <v>50365.57</v>
          </cell>
          <cell r="P508">
            <v>0</v>
          </cell>
          <cell r="Q508">
            <v>0</v>
          </cell>
          <cell r="R508">
            <v>0</v>
          </cell>
          <cell r="S508">
            <v>0</v>
          </cell>
          <cell r="T508">
            <v>50365.57</v>
          </cell>
          <cell r="V508">
            <v>50365.57</v>
          </cell>
          <cell r="W508">
            <v>6043.87</v>
          </cell>
          <cell r="X508">
            <v>6043.87</v>
          </cell>
          <cell r="Y508">
            <v>6043.87</v>
          </cell>
          <cell r="Z508">
            <v>0</v>
          </cell>
        </row>
        <row r="509">
          <cell r="G509">
            <v>1400323</v>
          </cell>
          <cell r="H509" t="str">
            <v>2.2.3</v>
          </cell>
          <cell r="I509" t="str">
            <v>E</v>
          </cell>
          <cell r="J509">
            <v>31120</v>
          </cell>
          <cell r="K509" t="str">
            <v>GI125</v>
          </cell>
          <cell r="L509" t="str">
            <v>GI25</v>
          </cell>
          <cell r="M509">
            <v>1431</v>
          </cell>
          <cell r="N509" t="str">
            <v>APORTACIONES AL SISTEMA PARA EL RETIRO</v>
          </cell>
          <cell r="O509">
            <v>50208.18</v>
          </cell>
          <cell r="P509">
            <v>0</v>
          </cell>
          <cell r="Q509">
            <v>0</v>
          </cell>
          <cell r="R509">
            <v>0</v>
          </cell>
          <cell r="S509">
            <v>0</v>
          </cell>
          <cell r="T509">
            <v>50208.18</v>
          </cell>
          <cell r="V509">
            <v>50208.18</v>
          </cell>
          <cell r="W509">
            <v>6158.87</v>
          </cell>
          <cell r="X509">
            <v>6158.87</v>
          </cell>
          <cell r="Y509">
            <v>6158.87</v>
          </cell>
          <cell r="Z509">
            <v>0</v>
          </cell>
        </row>
        <row r="511">
          <cell r="F511" t="str">
            <v>C6A7</v>
          </cell>
          <cell r="G511" t="str">
            <v>Administración y gestión de servicios públicos proporcionados por el Organismo Operador</v>
          </cell>
          <cell r="O511">
            <v>15184768.43</v>
          </cell>
          <cell r="P511">
            <v>0</v>
          </cell>
          <cell r="Q511">
            <v>0</v>
          </cell>
          <cell r="R511">
            <v>0</v>
          </cell>
          <cell r="S511">
            <v>0</v>
          </cell>
          <cell r="T511">
            <v>15184768.43</v>
          </cell>
          <cell r="V511">
            <v>10513389.9</v>
          </cell>
          <cell r="W511">
            <v>3107286.25</v>
          </cell>
          <cell r="X511">
            <v>2652314.9700000002</v>
          </cell>
          <cell r="Y511">
            <v>2652314.9700000002</v>
          </cell>
          <cell r="Z511">
            <v>454971.28000000009</v>
          </cell>
        </row>
        <row r="513">
          <cell r="G513">
            <v>1400323</v>
          </cell>
          <cell r="H513" t="str">
            <v>2.2.3</v>
          </cell>
          <cell r="I513" t="str">
            <v>E</v>
          </cell>
          <cell r="J513">
            <v>31120</v>
          </cell>
          <cell r="K513" t="str">
            <v>GA110</v>
          </cell>
          <cell r="L513" t="str">
            <v>CA08</v>
          </cell>
          <cell r="M513">
            <v>1132</v>
          </cell>
          <cell r="N513" t="str">
            <v>SUELDOS DE CONFIANZA</v>
          </cell>
          <cell r="O513">
            <v>1444883.18</v>
          </cell>
          <cell r="P513">
            <v>0</v>
          </cell>
          <cell r="Q513">
            <v>0</v>
          </cell>
          <cell r="R513">
            <v>0</v>
          </cell>
          <cell r="S513">
            <v>0</v>
          </cell>
          <cell r="T513">
            <v>1444883.18</v>
          </cell>
          <cell r="V513">
            <v>1444883.18</v>
          </cell>
          <cell r="W513">
            <v>213763.56</v>
          </cell>
          <cell r="X513">
            <v>213763.56</v>
          </cell>
          <cell r="Y513">
            <v>213763.56</v>
          </cell>
          <cell r="Z513">
            <v>0</v>
          </cell>
        </row>
        <row r="514">
          <cell r="G514">
            <v>1400323</v>
          </cell>
          <cell r="H514" t="str">
            <v>2.2.3</v>
          </cell>
          <cell r="I514" t="str">
            <v>E</v>
          </cell>
          <cell r="J514">
            <v>31120</v>
          </cell>
          <cell r="K514" t="str">
            <v>GA110</v>
          </cell>
          <cell r="L514" t="str">
            <v>CA08</v>
          </cell>
          <cell r="M514">
            <v>1321</v>
          </cell>
          <cell r="N514" t="str">
            <v>PRIMA VACACIONAL</v>
          </cell>
          <cell r="O514">
            <v>39585.9</v>
          </cell>
          <cell r="P514">
            <v>0</v>
          </cell>
          <cell r="Q514">
            <v>0</v>
          </cell>
          <cell r="R514">
            <v>0</v>
          </cell>
          <cell r="S514">
            <v>0</v>
          </cell>
          <cell r="T514">
            <v>39585.9</v>
          </cell>
          <cell r="V514">
            <v>39585.9</v>
          </cell>
          <cell r="W514">
            <v>0</v>
          </cell>
          <cell r="X514">
            <v>0</v>
          </cell>
          <cell r="Y514">
            <v>0</v>
          </cell>
          <cell r="Z514">
            <v>0</v>
          </cell>
        </row>
        <row r="515">
          <cell r="G515">
            <v>1400323</v>
          </cell>
          <cell r="H515" t="str">
            <v>2.2.3</v>
          </cell>
          <cell r="I515" t="str">
            <v>E</v>
          </cell>
          <cell r="J515">
            <v>31120</v>
          </cell>
          <cell r="K515" t="str">
            <v>GA110</v>
          </cell>
          <cell r="L515" t="str">
            <v>CA08</v>
          </cell>
          <cell r="M515">
            <v>1323</v>
          </cell>
          <cell r="N515" t="str">
            <v>GRATIFICACIÓN DE FIN DE AÑO</v>
          </cell>
          <cell r="O515">
            <v>166260.78</v>
          </cell>
          <cell r="P515">
            <v>0</v>
          </cell>
          <cell r="Q515">
            <v>0</v>
          </cell>
          <cell r="R515">
            <v>0</v>
          </cell>
          <cell r="S515">
            <v>0</v>
          </cell>
          <cell r="T515">
            <v>166260.78</v>
          </cell>
          <cell r="V515">
            <v>166260.78</v>
          </cell>
          <cell r="W515">
            <v>0</v>
          </cell>
          <cell r="X515">
            <v>0</v>
          </cell>
          <cell r="Y515">
            <v>0</v>
          </cell>
          <cell r="Z515">
            <v>0</v>
          </cell>
        </row>
        <row r="516">
          <cell r="G516">
            <v>1400323</v>
          </cell>
          <cell r="H516" t="str">
            <v>2.2.3</v>
          </cell>
          <cell r="I516" t="str">
            <v>E</v>
          </cell>
          <cell r="J516">
            <v>31120</v>
          </cell>
          <cell r="K516" t="str">
            <v>GA110</v>
          </cell>
          <cell r="L516" t="str">
            <v>CA08</v>
          </cell>
          <cell r="M516">
            <v>1413</v>
          </cell>
          <cell r="N516" t="str">
            <v xml:space="preserve">APORTACIONES DE SEGURIDAD SOCIAL </v>
          </cell>
          <cell r="O516">
            <v>199809.7</v>
          </cell>
          <cell r="P516">
            <v>0</v>
          </cell>
          <cell r="Q516">
            <v>0</v>
          </cell>
          <cell r="R516">
            <v>0</v>
          </cell>
          <cell r="S516">
            <v>0</v>
          </cell>
          <cell r="T516">
            <v>199809.7</v>
          </cell>
          <cell r="V516">
            <v>199809.7</v>
          </cell>
          <cell r="W516">
            <v>27277.360000000001</v>
          </cell>
          <cell r="X516">
            <v>27277.360000000001</v>
          </cell>
          <cell r="Y516">
            <v>27277.360000000001</v>
          </cell>
          <cell r="Z516">
            <v>0</v>
          </cell>
        </row>
        <row r="517">
          <cell r="G517">
            <v>1400323</v>
          </cell>
          <cell r="H517" t="str">
            <v>2.2.3</v>
          </cell>
          <cell r="I517" t="str">
            <v>E</v>
          </cell>
          <cell r="J517">
            <v>31120</v>
          </cell>
          <cell r="K517" t="str">
            <v>GA110</v>
          </cell>
          <cell r="L517" t="str">
            <v>CA08</v>
          </cell>
          <cell r="M517">
            <v>1421</v>
          </cell>
          <cell r="N517" t="str">
            <v>APORTACIONES A FONDOS DE VIVIENDA</v>
          </cell>
          <cell r="O517">
            <v>84923.18</v>
          </cell>
          <cell r="P517">
            <v>0</v>
          </cell>
          <cell r="Q517">
            <v>0</v>
          </cell>
          <cell r="R517">
            <v>0</v>
          </cell>
          <cell r="S517">
            <v>0</v>
          </cell>
          <cell r="T517">
            <v>84923.18</v>
          </cell>
          <cell r="V517">
            <v>84923.18</v>
          </cell>
          <cell r="W517">
            <v>10190.780000000001</v>
          </cell>
          <cell r="X517">
            <v>10190.780000000001</v>
          </cell>
          <cell r="Y517">
            <v>10190.780000000001</v>
          </cell>
          <cell r="Z517">
            <v>0</v>
          </cell>
        </row>
        <row r="518">
          <cell r="G518">
            <v>1400323</v>
          </cell>
          <cell r="H518" t="str">
            <v>2.2.3</v>
          </cell>
          <cell r="I518" t="str">
            <v>E</v>
          </cell>
          <cell r="J518">
            <v>31120</v>
          </cell>
          <cell r="K518" t="str">
            <v>GA110</v>
          </cell>
          <cell r="L518" t="str">
            <v>CA08</v>
          </cell>
          <cell r="M518">
            <v>1431</v>
          </cell>
          <cell r="N518" t="str">
            <v>APORTACIONES AL SISTEMA PARA EL RETIRO</v>
          </cell>
          <cell r="O518">
            <v>84657.79</v>
          </cell>
          <cell r="P518">
            <v>0</v>
          </cell>
          <cell r="Q518">
            <v>0</v>
          </cell>
          <cell r="R518">
            <v>0</v>
          </cell>
          <cell r="S518">
            <v>0</v>
          </cell>
          <cell r="T518">
            <v>84657.79</v>
          </cell>
          <cell r="V518">
            <v>84657.79</v>
          </cell>
          <cell r="W518">
            <v>10384.69</v>
          </cell>
          <cell r="X518">
            <v>10384.69</v>
          </cell>
          <cell r="Y518">
            <v>10384.69</v>
          </cell>
          <cell r="Z518">
            <v>0</v>
          </cell>
        </row>
        <row r="519">
          <cell r="G519">
            <v>1400323</v>
          </cell>
          <cell r="H519" t="str">
            <v>2.2.3</v>
          </cell>
          <cell r="I519" t="str">
            <v>E</v>
          </cell>
          <cell r="J519">
            <v>31120</v>
          </cell>
          <cell r="K519" t="str">
            <v>GA110</v>
          </cell>
          <cell r="L519" t="str">
            <v>CA08</v>
          </cell>
          <cell r="M519">
            <v>2111</v>
          </cell>
          <cell r="N519" t="str">
            <v>MATERIALES Y ÚTILES DE OFICINA</v>
          </cell>
          <cell r="O519">
            <v>7500</v>
          </cell>
          <cell r="P519">
            <v>0</v>
          </cell>
          <cell r="Q519">
            <v>0</v>
          </cell>
          <cell r="R519">
            <v>0</v>
          </cell>
          <cell r="S519">
            <v>0</v>
          </cell>
          <cell r="T519">
            <v>7500</v>
          </cell>
          <cell r="V519">
            <v>0</v>
          </cell>
          <cell r="W519">
            <v>0</v>
          </cell>
          <cell r="X519">
            <v>0</v>
          </cell>
          <cell r="Y519">
            <v>0</v>
          </cell>
          <cell r="Z519">
            <v>0</v>
          </cell>
        </row>
        <row r="520">
          <cell r="G520">
            <v>1400323</v>
          </cell>
          <cell r="H520" t="str">
            <v>2.2.3</v>
          </cell>
          <cell r="I520" t="str">
            <v>E</v>
          </cell>
          <cell r="J520">
            <v>31120</v>
          </cell>
          <cell r="K520" t="str">
            <v>GA110</v>
          </cell>
          <cell r="L520" t="str">
            <v>CA08</v>
          </cell>
          <cell r="M520">
            <v>2212</v>
          </cell>
          <cell r="N520" t="str">
            <v>PRODUCTOS ALIMENTICIOS PARA EL PERSONAL EN LAS INSTALACIONES DE LAS DEPENDENCIAS Y ENTIDADES</v>
          </cell>
          <cell r="O520">
            <v>35000</v>
          </cell>
          <cell r="P520">
            <v>0</v>
          </cell>
          <cell r="Q520">
            <v>0</v>
          </cell>
          <cell r="R520">
            <v>0</v>
          </cell>
          <cell r="S520">
            <v>0</v>
          </cell>
          <cell r="T520">
            <v>35000</v>
          </cell>
          <cell r="V520">
            <v>5438</v>
          </cell>
          <cell r="W520">
            <v>5438</v>
          </cell>
          <cell r="X520">
            <v>5438</v>
          </cell>
          <cell r="Y520">
            <v>5438</v>
          </cell>
          <cell r="Z520">
            <v>0</v>
          </cell>
        </row>
        <row r="521">
          <cell r="G521">
            <v>1400323</v>
          </cell>
          <cell r="H521" t="str">
            <v>2.2.3</v>
          </cell>
          <cell r="I521" t="str">
            <v>E</v>
          </cell>
          <cell r="J521">
            <v>31120</v>
          </cell>
          <cell r="K521" t="str">
            <v>GA110</v>
          </cell>
          <cell r="L521" t="str">
            <v>CA08</v>
          </cell>
          <cell r="M521">
            <v>2231</v>
          </cell>
          <cell r="N521" t="str">
            <v>UTENSILIOS PARA EL SERVICIO DE ALIMENTACIÓN</v>
          </cell>
          <cell r="O521">
            <v>1500</v>
          </cell>
          <cell r="P521">
            <v>0</v>
          </cell>
          <cell r="Q521">
            <v>0</v>
          </cell>
          <cell r="R521">
            <v>0</v>
          </cell>
          <cell r="S521">
            <v>0</v>
          </cell>
          <cell r="T521">
            <v>1500</v>
          </cell>
          <cell r="V521">
            <v>0</v>
          </cell>
          <cell r="W521">
            <v>0</v>
          </cell>
          <cell r="X521">
            <v>0</v>
          </cell>
          <cell r="Y521">
            <v>0</v>
          </cell>
          <cell r="Z521">
            <v>0</v>
          </cell>
        </row>
        <row r="522">
          <cell r="G522">
            <v>1400323</v>
          </cell>
          <cell r="H522" t="str">
            <v>2.2.3</v>
          </cell>
          <cell r="I522" t="str">
            <v>E</v>
          </cell>
          <cell r="J522">
            <v>31120</v>
          </cell>
          <cell r="K522" t="str">
            <v>GA110</v>
          </cell>
          <cell r="L522" t="str">
            <v>CA08</v>
          </cell>
          <cell r="M522">
            <v>3711</v>
          </cell>
          <cell r="N522" t="str">
            <v>PASAJES AÉREOS NACIONALES PARA SERVIDORES PÚBLICOS EN EL DESEMPEÑO DE COMISIONES Y FUNCIONES OFICIALES</v>
          </cell>
          <cell r="O522">
            <v>40000</v>
          </cell>
          <cell r="P522">
            <v>0</v>
          </cell>
          <cell r="Q522">
            <v>0</v>
          </cell>
          <cell r="R522">
            <v>0</v>
          </cell>
          <cell r="S522">
            <v>0</v>
          </cell>
          <cell r="T522">
            <v>40000</v>
          </cell>
          <cell r="V522">
            <v>10053</v>
          </cell>
          <cell r="W522">
            <v>10053</v>
          </cell>
          <cell r="X522">
            <v>10053</v>
          </cell>
          <cell r="Y522">
            <v>10053</v>
          </cell>
          <cell r="Z522">
            <v>0</v>
          </cell>
        </row>
        <row r="523">
          <cell r="G523">
            <v>1400323</v>
          </cell>
          <cell r="H523" t="str">
            <v>2.2.3</v>
          </cell>
          <cell r="I523" t="str">
            <v>E</v>
          </cell>
          <cell r="J523">
            <v>31120</v>
          </cell>
          <cell r="K523" t="str">
            <v>GA110</v>
          </cell>
          <cell r="L523" t="str">
            <v>CA08</v>
          </cell>
          <cell r="M523">
            <v>3721</v>
          </cell>
          <cell r="N523" t="str">
            <v>PASAJES TERRESTRES NACIONALES PARA SERVIDORES PÚBLICOS EN EL DESEMPEÑO DE COMISIONES Y FUNCIONES OFICIALES</v>
          </cell>
          <cell r="O523">
            <v>5000</v>
          </cell>
          <cell r="P523">
            <v>0</v>
          </cell>
          <cell r="Q523">
            <v>0</v>
          </cell>
          <cell r="R523">
            <v>0</v>
          </cell>
          <cell r="S523">
            <v>0</v>
          </cell>
          <cell r="T523">
            <v>5000</v>
          </cell>
          <cell r="V523">
            <v>0</v>
          </cell>
          <cell r="W523">
            <v>0</v>
          </cell>
          <cell r="X523">
            <v>0</v>
          </cell>
          <cell r="Y523">
            <v>0</v>
          </cell>
          <cell r="Z523">
            <v>0</v>
          </cell>
        </row>
        <row r="524">
          <cell r="G524">
            <v>1400323</v>
          </cell>
          <cell r="H524" t="str">
            <v>2.2.3</v>
          </cell>
          <cell r="I524" t="str">
            <v>E</v>
          </cell>
          <cell r="J524">
            <v>31120</v>
          </cell>
          <cell r="K524" t="str">
            <v>GA110</v>
          </cell>
          <cell r="L524" t="str">
            <v>CA08</v>
          </cell>
          <cell r="M524">
            <v>3751</v>
          </cell>
          <cell r="N524" t="str">
            <v>VIÁTICOS NACIONALES PARA SERVIDORES PÚBLICOS EN EL DESEMPEÑO DE FUNCIONES OFICIALES</v>
          </cell>
          <cell r="O524">
            <v>55000</v>
          </cell>
          <cell r="P524">
            <v>0</v>
          </cell>
          <cell r="Q524">
            <v>0</v>
          </cell>
          <cell r="R524">
            <v>0</v>
          </cell>
          <cell r="S524">
            <v>0</v>
          </cell>
          <cell r="T524">
            <v>55000</v>
          </cell>
          <cell r="V524">
            <v>0</v>
          </cell>
          <cell r="W524">
            <v>0</v>
          </cell>
          <cell r="X524">
            <v>0</v>
          </cell>
          <cell r="Y524">
            <v>0</v>
          </cell>
          <cell r="Z524">
            <v>0</v>
          </cell>
        </row>
        <row r="525">
          <cell r="G525">
            <v>1400323</v>
          </cell>
          <cell r="H525" t="str">
            <v>2.2.3</v>
          </cell>
          <cell r="I525" t="str">
            <v>E</v>
          </cell>
          <cell r="J525">
            <v>31120</v>
          </cell>
          <cell r="K525" t="str">
            <v>GA110</v>
          </cell>
          <cell r="L525" t="str">
            <v>CA08</v>
          </cell>
          <cell r="M525">
            <v>3761</v>
          </cell>
          <cell r="N525" t="str">
            <v>VIÁTICOS EN EL EXTRANJERO PARA SERVIDORES PÚBLICOS EN EL DESEMPEÑO DE COMISIONES Y FUNCIONES OFICIALES</v>
          </cell>
          <cell r="O525">
            <v>30000</v>
          </cell>
          <cell r="P525">
            <v>0</v>
          </cell>
          <cell r="Q525">
            <v>0</v>
          </cell>
          <cell r="R525">
            <v>0</v>
          </cell>
          <cell r="S525">
            <v>0</v>
          </cell>
          <cell r="T525">
            <v>30000</v>
          </cell>
          <cell r="V525">
            <v>0</v>
          </cell>
          <cell r="W525">
            <v>0</v>
          </cell>
          <cell r="X525">
            <v>0</v>
          </cell>
          <cell r="Y525">
            <v>0</v>
          </cell>
          <cell r="Z525">
            <v>0</v>
          </cell>
        </row>
        <row r="526">
          <cell r="G526">
            <v>1400323</v>
          </cell>
          <cell r="H526" t="str">
            <v>2.2.3</v>
          </cell>
          <cell r="I526" t="str">
            <v>E</v>
          </cell>
          <cell r="J526">
            <v>31120</v>
          </cell>
          <cell r="K526" t="str">
            <v>GA110</v>
          </cell>
          <cell r="L526" t="str">
            <v>CA08</v>
          </cell>
          <cell r="M526">
            <v>3821</v>
          </cell>
          <cell r="N526" t="str">
            <v>GASTOS DE ORDEN SOCIAL Y CULTURAL</v>
          </cell>
          <cell r="O526">
            <v>64509.97</v>
          </cell>
          <cell r="P526">
            <v>0</v>
          </cell>
          <cell r="Q526">
            <v>0</v>
          </cell>
          <cell r="R526">
            <v>0</v>
          </cell>
          <cell r="S526">
            <v>0</v>
          </cell>
          <cell r="T526">
            <v>64509.97</v>
          </cell>
          <cell r="V526">
            <v>0</v>
          </cell>
          <cell r="W526">
            <v>0</v>
          </cell>
          <cell r="X526">
            <v>0</v>
          </cell>
          <cell r="Y526">
            <v>0</v>
          </cell>
          <cell r="Z526">
            <v>0</v>
          </cell>
        </row>
        <row r="527">
          <cell r="G527">
            <v>1400323</v>
          </cell>
          <cell r="H527" t="str">
            <v>2.2.3</v>
          </cell>
          <cell r="I527" t="str">
            <v>E</v>
          </cell>
          <cell r="J527">
            <v>31120</v>
          </cell>
          <cell r="K527" t="str">
            <v>GA110</v>
          </cell>
          <cell r="L527" t="str">
            <v>CA08</v>
          </cell>
          <cell r="M527">
            <v>3852</v>
          </cell>
          <cell r="N527" t="str">
            <v>GASTOS DE LAS OFICINAS DE SERVIDORES PÚBLICOS SUPERIORES Y MANDOS MEDIOS</v>
          </cell>
          <cell r="O527">
            <v>60000</v>
          </cell>
          <cell r="P527">
            <v>0</v>
          </cell>
          <cell r="Q527">
            <v>0</v>
          </cell>
          <cell r="R527">
            <v>0</v>
          </cell>
          <cell r="S527">
            <v>0</v>
          </cell>
          <cell r="T527">
            <v>60000</v>
          </cell>
          <cell r="V527">
            <v>5147</v>
          </cell>
          <cell r="W527">
            <v>5147</v>
          </cell>
          <cell r="X527">
            <v>5147</v>
          </cell>
          <cell r="Y527">
            <v>5147</v>
          </cell>
          <cell r="Z527">
            <v>0</v>
          </cell>
        </row>
        <row r="528">
          <cell r="G528">
            <v>1400323</v>
          </cell>
          <cell r="H528" t="str">
            <v>2.2.3</v>
          </cell>
          <cell r="I528" t="str">
            <v>E</v>
          </cell>
          <cell r="J528">
            <v>31120</v>
          </cell>
          <cell r="K528" t="str">
            <v>GA110</v>
          </cell>
          <cell r="L528" t="str">
            <v>CA08</v>
          </cell>
          <cell r="M528">
            <v>4411</v>
          </cell>
          <cell r="N528" t="str">
            <v>GASTOS RELACIONADOS CON ACTIVIDADES CULTURALES, DEPORTIVAS Y DE AYUDA EXTRAORDINARIA</v>
          </cell>
          <cell r="O528">
            <v>72000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72000</v>
          </cell>
          <cell r="V528">
            <v>0</v>
          </cell>
          <cell r="W528">
            <v>0</v>
          </cell>
          <cell r="X528">
            <v>0</v>
          </cell>
          <cell r="Y528">
            <v>0</v>
          </cell>
          <cell r="Z528">
            <v>0</v>
          </cell>
        </row>
        <row r="529">
          <cell r="G529">
            <v>1400323</v>
          </cell>
          <cell r="H529" t="str">
            <v>2.2.3</v>
          </cell>
          <cell r="I529" t="str">
            <v>E</v>
          </cell>
          <cell r="J529">
            <v>31120</v>
          </cell>
          <cell r="K529" t="str">
            <v>GA110</v>
          </cell>
          <cell r="L529" t="str">
            <v>IF13</v>
          </cell>
          <cell r="M529">
            <v>1132</v>
          </cell>
          <cell r="N529" t="str">
            <v>SUELDOS DE CONFIANZA</v>
          </cell>
          <cell r="O529">
            <v>932142.86</v>
          </cell>
          <cell r="P529">
            <v>0</v>
          </cell>
          <cell r="Q529">
            <v>0</v>
          </cell>
          <cell r="R529">
            <v>0</v>
          </cell>
          <cell r="S529">
            <v>0</v>
          </cell>
          <cell r="T529">
            <v>932142.86</v>
          </cell>
          <cell r="V529">
            <v>932142.86</v>
          </cell>
          <cell r="W529">
            <v>137906.06</v>
          </cell>
          <cell r="X529">
            <v>137906.06</v>
          </cell>
          <cell r="Y529">
            <v>137906.06</v>
          </cell>
          <cell r="Z529">
            <v>0</v>
          </cell>
        </row>
        <row r="530">
          <cell r="G530">
            <v>1400323</v>
          </cell>
          <cell r="H530" t="str">
            <v>2.2.3</v>
          </cell>
          <cell r="I530" t="str">
            <v>E</v>
          </cell>
          <cell r="J530">
            <v>31120</v>
          </cell>
          <cell r="K530" t="str">
            <v>GA110</v>
          </cell>
          <cell r="L530" t="str">
            <v>IF13</v>
          </cell>
          <cell r="M530">
            <v>1321</v>
          </cell>
          <cell r="N530" t="str">
            <v>PRIMA VACACIONAL</v>
          </cell>
          <cell r="O530">
            <v>25538.2</v>
          </cell>
          <cell r="P530">
            <v>0</v>
          </cell>
          <cell r="Q530">
            <v>0</v>
          </cell>
          <cell r="R530">
            <v>0</v>
          </cell>
          <cell r="S530">
            <v>0</v>
          </cell>
          <cell r="T530">
            <v>25538.2</v>
          </cell>
          <cell r="V530">
            <v>25538.2</v>
          </cell>
          <cell r="W530">
            <v>0</v>
          </cell>
          <cell r="X530">
            <v>0</v>
          </cell>
          <cell r="Y530">
            <v>0</v>
          </cell>
          <cell r="Z530">
            <v>0</v>
          </cell>
        </row>
        <row r="531">
          <cell r="G531">
            <v>1400323</v>
          </cell>
          <cell r="H531" t="str">
            <v>2.2.3</v>
          </cell>
          <cell r="I531" t="str">
            <v>E</v>
          </cell>
          <cell r="J531">
            <v>31120</v>
          </cell>
          <cell r="K531" t="str">
            <v>GA110</v>
          </cell>
          <cell r="L531" t="str">
            <v>IF13</v>
          </cell>
          <cell r="M531">
            <v>1323</v>
          </cell>
          <cell r="N531" t="str">
            <v>GRATIFICACIÓN DE FIN DE AÑO</v>
          </cell>
          <cell r="O531">
            <v>107260.44</v>
          </cell>
          <cell r="P531">
            <v>0</v>
          </cell>
          <cell r="Q531">
            <v>0</v>
          </cell>
          <cell r="R531">
            <v>0</v>
          </cell>
          <cell r="S531">
            <v>0</v>
          </cell>
          <cell r="T531">
            <v>107260.44</v>
          </cell>
          <cell r="V531">
            <v>107260.44</v>
          </cell>
          <cell r="W531">
            <v>0</v>
          </cell>
          <cell r="X531">
            <v>0</v>
          </cell>
          <cell r="Y531">
            <v>0</v>
          </cell>
          <cell r="Z531">
            <v>0</v>
          </cell>
        </row>
        <row r="532">
          <cell r="G532">
            <v>1400323</v>
          </cell>
          <cell r="H532" t="str">
            <v>2.2.3</v>
          </cell>
          <cell r="I532" t="str">
            <v>E</v>
          </cell>
          <cell r="J532">
            <v>31120</v>
          </cell>
          <cell r="K532" t="str">
            <v>GA110</v>
          </cell>
          <cell r="L532" t="str">
            <v>IF13</v>
          </cell>
          <cell r="M532">
            <v>1413</v>
          </cell>
          <cell r="N532" t="str">
            <v xml:space="preserve">APORTACIONES DE SEGURIDAD SOCIAL </v>
          </cell>
          <cell r="O532">
            <v>133348.62</v>
          </cell>
          <cell r="P532">
            <v>0</v>
          </cell>
          <cell r="Q532">
            <v>0</v>
          </cell>
          <cell r="R532">
            <v>0</v>
          </cell>
          <cell r="S532">
            <v>0</v>
          </cell>
          <cell r="T532">
            <v>133348.62</v>
          </cell>
          <cell r="V532">
            <v>133348.62</v>
          </cell>
          <cell r="W532">
            <v>18204.32</v>
          </cell>
          <cell r="X532">
            <v>18204.32</v>
          </cell>
          <cell r="Y532">
            <v>18204.32</v>
          </cell>
          <cell r="Z532">
            <v>0</v>
          </cell>
        </row>
        <row r="533">
          <cell r="G533">
            <v>1400323</v>
          </cell>
          <cell r="H533" t="str">
            <v>2.2.3</v>
          </cell>
          <cell r="I533" t="str">
            <v>E</v>
          </cell>
          <cell r="J533">
            <v>31120</v>
          </cell>
          <cell r="K533" t="str">
            <v>GA110</v>
          </cell>
          <cell r="L533" t="str">
            <v>IF13</v>
          </cell>
          <cell r="M533">
            <v>1421</v>
          </cell>
          <cell r="N533" t="str">
            <v>APORTACIONES A FONDOS DE VIVIENDA</v>
          </cell>
          <cell r="O533">
            <v>53681.279999999999</v>
          </cell>
          <cell r="P533">
            <v>0</v>
          </cell>
          <cell r="Q533">
            <v>0</v>
          </cell>
          <cell r="R533">
            <v>0</v>
          </cell>
          <cell r="S533">
            <v>0</v>
          </cell>
          <cell r="T533">
            <v>53681.279999999999</v>
          </cell>
          <cell r="V533">
            <v>53681.279999999999</v>
          </cell>
          <cell r="W533">
            <v>6441.75</v>
          </cell>
          <cell r="X533">
            <v>6441.75</v>
          </cell>
          <cell r="Y533">
            <v>6441.75</v>
          </cell>
          <cell r="Z533">
            <v>0</v>
          </cell>
        </row>
        <row r="534">
          <cell r="G534">
            <v>1400323</v>
          </cell>
          <cell r="H534" t="str">
            <v>2.2.3</v>
          </cell>
          <cell r="I534" t="str">
            <v>E</v>
          </cell>
          <cell r="J534">
            <v>31120</v>
          </cell>
          <cell r="K534" t="str">
            <v>GA110</v>
          </cell>
          <cell r="L534" t="str">
            <v>IF13</v>
          </cell>
          <cell r="M534">
            <v>1431</v>
          </cell>
          <cell r="N534" t="str">
            <v>APORTACIONES AL SISTEMA PARA EL RETIRO</v>
          </cell>
          <cell r="O534">
            <v>53513.52</v>
          </cell>
          <cell r="P534">
            <v>0</v>
          </cell>
          <cell r="Q534">
            <v>0</v>
          </cell>
          <cell r="R534">
            <v>0</v>
          </cell>
          <cell r="S534">
            <v>0</v>
          </cell>
          <cell r="T534">
            <v>53513.52</v>
          </cell>
          <cell r="V534">
            <v>53513.52</v>
          </cell>
          <cell r="W534">
            <v>6564.33</v>
          </cell>
          <cell r="X534">
            <v>6564.33</v>
          </cell>
          <cell r="Y534">
            <v>6564.33</v>
          </cell>
          <cell r="Z534">
            <v>0</v>
          </cell>
        </row>
        <row r="535">
          <cell r="G535">
            <v>1400323</v>
          </cell>
          <cell r="H535" t="str">
            <v>2.2.3</v>
          </cell>
          <cell r="I535" t="str">
            <v>E</v>
          </cell>
          <cell r="J535">
            <v>31120</v>
          </cell>
          <cell r="K535" t="str">
            <v>GA110</v>
          </cell>
          <cell r="L535" t="str">
            <v>IF13</v>
          </cell>
          <cell r="M535">
            <v>2911</v>
          </cell>
          <cell r="N535" t="str">
            <v>HERRAMIENTAS MENORES</v>
          </cell>
          <cell r="O535">
            <v>10000</v>
          </cell>
          <cell r="P535">
            <v>0</v>
          </cell>
          <cell r="Q535">
            <v>0</v>
          </cell>
          <cell r="R535">
            <v>0</v>
          </cell>
          <cell r="S535">
            <v>0</v>
          </cell>
          <cell r="T535">
            <v>10000</v>
          </cell>
          <cell r="V535">
            <v>0</v>
          </cell>
          <cell r="W535">
            <v>0</v>
          </cell>
          <cell r="X535">
            <v>0</v>
          </cell>
          <cell r="Y535">
            <v>0</v>
          </cell>
          <cell r="Z535">
            <v>0</v>
          </cell>
        </row>
        <row r="536">
          <cell r="G536">
            <v>1400323</v>
          </cell>
          <cell r="H536" t="str">
            <v>2.2.3</v>
          </cell>
          <cell r="I536" t="str">
            <v>E</v>
          </cell>
          <cell r="J536">
            <v>31120</v>
          </cell>
          <cell r="K536" t="str">
            <v>GA110</v>
          </cell>
          <cell r="L536" t="str">
            <v>IF13</v>
          </cell>
          <cell r="M536">
            <v>2941</v>
          </cell>
          <cell r="N536" t="str">
            <v>REFACCIONES Y ACCESORIOS MENORES DE EQUIPO DE CÓMPUTO Y TECNOLOGÍAS DE LA INFORMACIÓN</v>
          </cell>
          <cell r="O536">
            <v>60000</v>
          </cell>
          <cell r="P536">
            <v>0</v>
          </cell>
          <cell r="Q536">
            <v>0</v>
          </cell>
          <cell r="R536">
            <v>0</v>
          </cell>
          <cell r="S536">
            <v>0</v>
          </cell>
          <cell r="T536">
            <v>60000</v>
          </cell>
          <cell r="V536">
            <v>7465.8</v>
          </cell>
          <cell r="W536">
            <v>4832.6000000000004</v>
          </cell>
          <cell r="X536">
            <v>4832.6000000000004</v>
          </cell>
          <cell r="Y536">
            <v>4832.6000000000004</v>
          </cell>
          <cell r="Z536">
            <v>0</v>
          </cell>
        </row>
        <row r="537">
          <cell r="G537">
            <v>1400323</v>
          </cell>
          <cell r="H537" t="str">
            <v>2.2.3</v>
          </cell>
          <cell r="I537" t="str">
            <v>E</v>
          </cell>
          <cell r="J537">
            <v>31120</v>
          </cell>
          <cell r="K537" t="str">
            <v>GA110</v>
          </cell>
          <cell r="L537" t="str">
            <v>IF13</v>
          </cell>
          <cell r="M537">
            <v>3271</v>
          </cell>
          <cell r="N537" t="str">
            <v>ARRENDAMIENTO DE ACTIVOS INTANGIBLES</v>
          </cell>
          <cell r="O537">
            <v>770000.01</v>
          </cell>
          <cell r="P537">
            <v>0</v>
          </cell>
          <cell r="Q537">
            <v>0</v>
          </cell>
          <cell r="R537">
            <v>0</v>
          </cell>
          <cell r="S537">
            <v>0</v>
          </cell>
          <cell r="T537">
            <v>770000.01</v>
          </cell>
          <cell r="V537">
            <v>65273.979999999996</v>
          </cell>
          <cell r="W537">
            <v>40913.979999999996</v>
          </cell>
          <cell r="X537">
            <v>40913.979999999996</v>
          </cell>
          <cell r="Y537">
            <v>40913.979999999996</v>
          </cell>
          <cell r="Z537">
            <v>0</v>
          </cell>
        </row>
        <row r="538">
          <cell r="G538">
            <v>1400323</v>
          </cell>
          <cell r="H538" t="str">
            <v>2.2.3</v>
          </cell>
          <cell r="I538" t="str">
            <v>E</v>
          </cell>
          <cell r="J538">
            <v>31120</v>
          </cell>
          <cell r="K538" t="str">
            <v>GA110</v>
          </cell>
          <cell r="L538" t="str">
            <v>IF13</v>
          </cell>
          <cell r="M538">
            <v>3531</v>
          </cell>
          <cell r="N538" t="str">
            <v>INSTALACIÓN, REPARACIÓN Y MANTENIMIENTO DE BIENES INFORMÁTICOS</v>
          </cell>
          <cell r="O538">
            <v>330000</v>
          </cell>
          <cell r="P538">
            <v>0</v>
          </cell>
          <cell r="Q538">
            <v>0</v>
          </cell>
          <cell r="R538">
            <v>0</v>
          </cell>
          <cell r="S538">
            <v>0</v>
          </cell>
          <cell r="T538">
            <v>330000</v>
          </cell>
          <cell r="V538">
            <v>0</v>
          </cell>
          <cell r="W538">
            <v>0</v>
          </cell>
          <cell r="X538">
            <v>0</v>
          </cell>
          <cell r="Y538">
            <v>0</v>
          </cell>
          <cell r="Z538">
            <v>0</v>
          </cell>
        </row>
        <row r="539">
          <cell r="G539">
            <v>1400323</v>
          </cell>
          <cell r="H539" t="str">
            <v>2.2.3</v>
          </cell>
          <cell r="I539" t="str">
            <v>E</v>
          </cell>
          <cell r="J539">
            <v>31120</v>
          </cell>
          <cell r="K539" t="str">
            <v>GA110</v>
          </cell>
          <cell r="L539" t="str">
            <v>IF13</v>
          </cell>
          <cell r="M539">
            <v>5911</v>
          </cell>
          <cell r="N539" t="str">
            <v>SOFTWARE</v>
          </cell>
          <cell r="O539">
            <v>1220997.44</v>
          </cell>
          <cell r="P539">
            <v>0</v>
          </cell>
          <cell r="Q539">
            <v>0</v>
          </cell>
          <cell r="R539">
            <v>0</v>
          </cell>
          <cell r="S539">
            <v>0</v>
          </cell>
          <cell r="T539">
            <v>1220997.44</v>
          </cell>
          <cell r="V539">
            <v>551885.54</v>
          </cell>
          <cell r="W539">
            <v>0</v>
          </cell>
          <cell r="X539">
            <v>0</v>
          </cell>
          <cell r="Y539">
            <v>0</v>
          </cell>
          <cell r="Z539">
            <v>0</v>
          </cell>
        </row>
        <row r="540">
          <cell r="G540">
            <v>1400323</v>
          </cell>
          <cell r="H540" t="str">
            <v>2.2.3</v>
          </cell>
          <cell r="I540" t="str">
            <v>E</v>
          </cell>
          <cell r="J540">
            <v>31120</v>
          </cell>
          <cell r="K540" t="str">
            <v>GA110</v>
          </cell>
          <cell r="L540" t="str">
            <v>RH64</v>
          </cell>
          <cell r="M540">
            <v>1132</v>
          </cell>
          <cell r="N540" t="str">
            <v>SUELDOS DE CONFIANZA</v>
          </cell>
          <cell r="O540">
            <v>1553375.78</v>
          </cell>
          <cell r="P540">
            <v>0</v>
          </cell>
          <cell r="Q540">
            <v>0</v>
          </cell>
          <cell r="R540">
            <v>0</v>
          </cell>
          <cell r="S540">
            <v>0</v>
          </cell>
          <cell r="T540">
            <v>1553375.78</v>
          </cell>
          <cell r="V540">
            <v>1553375.78</v>
          </cell>
          <cell r="W540">
            <v>225560.84000000003</v>
          </cell>
          <cell r="X540">
            <v>225560.84000000003</v>
          </cell>
          <cell r="Y540">
            <v>225560.84000000003</v>
          </cell>
          <cell r="Z540">
            <v>0</v>
          </cell>
        </row>
        <row r="541">
          <cell r="G541">
            <v>1400323</v>
          </cell>
          <cell r="H541" t="str">
            <v>2.2.3</v>
          </cell>
          <cell r="I541" t="str">
            <v>E</v>
          </cell>
          <cell r="J541">
            <v>31120</v>
          </cell>
          <cell r="K541" t="str">
            <v>GA110</v>
          </cell>
          <cell r="L541" t="str">
            <v>RH64</v>
          </cell>
          <cell r="M541">
            <v>1321</v>
          </cell>
          <cell r="N541" t="str">
            <v>PRIMA VACACIONAL</v>
          </cell>
          <cell r="O541">
            <v>42558.3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42558.3</v>
          </cell>
          <cell r="V541">
            <v>42558.3</v>
          </cell>
          <cell r="W541">
            <v>0</v>
          </cell>
          <cell r="X541">
            <v>0</v>
          </cell>
          <cell r="Y541">
            <v>0</v>
          </cell>
          <cell r="Z541">
            <v>0</v>
          </cell>
        </row>
        <row r="542">
          <cell r="G542">
            <v>1400323</v>
          </cell>
          <cell r="H542" t="str">
            <v>2.2.3</v>
          </cell>
          <cell r="I542" t="str">
            <v>E</v>
          </cell>
          <cell r="J542">
            <v>31120</v>
          </cell>
          <cell r="K542" t="str">
            <v>GA110</v>
          </cell>
          <cell r="L542" t="str">
            <v>RH64</v>
          </cell>
          <cell r="M542">
            <v>1323</v>
          </cell>
          <cell r="N542" t="str">
            <v>GRATIFICACIÓN DE FIN DE AÑO</v>
          </cell>
          <cell r="O542">
            <v>178744.86</v>
          </cell>
          <cell r="P542">
            <v>0</v>
          </cell>
          <cell r="Q542">
            <v>0</v>
          </cell>
          <cell r="R542">
            <v>0</v>
          </cell>
          <cell r="S542">
            <v>0</v>
          </cell>
          <cell r="T542">
            <v>178744.86</v>
          </cell>
          <cell r="V542">
            <v>178744.86</v>
          </cell>
          <cell r="W542">
            <v>0</v>
          </cell>
          <cell r="X542">
            <v>0</v>
          </cell>
          <cell r="Y542">
            <v>0</v>
          </cell>
          <cell r="Z542">
            <v>0</v>
          </cell>
        </row>
        <row r="543">
          <cell r="G543">
            <v>1400323</v>
          </cell>
          <cell r="H543" t="str">
            <v>2.2.3</v>
          </cell>
          <cell r="I543" t="str">
            <v>E</v>
          </cell>
          <cell r="J543">
            <v>31120</v>
          </cell>
          <cell r="K543" t="str">
            <v>GA110</v>
          </cell>
          <cell r="L543" t="str">
            <v>RH64</v>
          </cell>
          <cell r="M543">
            <v>1322</v>
          </cell>
          <cell r="N543" t="str">
            <v>PRIMA DOMINICAL</v>
          </cell>
          <cell r="O543">
            <v>300000</v>
          </cell>
          <cell r="P543">
            <v>0</v>
          </cell>
          <cell r="Q543">
            <v>0</v>
          </cell>
          <cell r="R543">
            <v>0</v>
          </cell>
          <cell r="S543">
            <v>0</v>
          </cell>
          <cell r="T543">
            <v>300000</v>
          </cell>
          <cell r="V543">
            <v>300000</v>
          </cell>
          <cell r="W543">
            <v>18812.02</v>
          </cell>
          <cell r="X543">
            <v>18812.02</v>
          </cell>
          <cell r="Y543">
            <v>18812.02</v>
          </cell>
          <cell r="Z543">
            <v>0</v>
          </cell>
        </row>
        <row r="544">
          <cell r="G544">
            <v>1400323</v>
          </cell>
          <cell r="H544" t="str">
            <v>2.2.3</v>
          </cell>
          <cell r="I544" t="str">
            <v>E</v>
          </cell>
          <cell r="J544">
            <v>31120</v>
          </cell>
          <cell r="K544" t="str">
            <v>GA110</v>
          </cell>
          <cell r="L544" t="str">
            <v>RH64</v>
          </cell>
          <cell r="M544">
            <v>1331</v>
          </cell>
          <cell r="N544" t="str">
            <v>REMUNERACIONES POR HORAS EXTRAORDINARIAS</v>
          </cell>
          <cell r="O544">
            <v>300000</v>
          </cell>
          <cell r="P544">
            <v>0</v>
          </cell>
          <cell r="Q544">
            <v>0</v>
          </cell>
          <cell r="R544">
            <v>0</v>
          </cell>
          <cell r="S544">
            <v>0</v>
          </cell>
          <cell r="T544">
            <v>300000</v>
          </cell>
          <cell r="V544">
            <v>300000</v>
          </cell>
          <cell r="W544">
            <v>0</v>
          </cell>
          <cell r="X544">
            <v>0</v>
          </cell>
          <cell r="Y544">
            <v>0</v>
          </cell>
          <cell r="Z544">
            <v>0</v>
          </cell>
        </row>
        <row r="545">
          <cell r="G545">
            <v>1400323</v>
          </cell>
          <cell r="H545" t="str">
            <v>2.2.3</v>
          </cell>
          <cell r="I545" t="str">
            <v>E</v>
          </cell>
          <cell r="J545">
            <v>31120</v>
          </cell>
          <cell r="K545" t="str">
            <v>GA110</v>
          </cell>
          <cell r="L545" t="str">
            <v>RH64</v>
          </cell>
          <cell r="M545">
            <v>1332</v>
          </cell>
          <cell r="N545" t="str">
            <v>DIAS FESTIVOS</v>
          </cell>
          <cell r="O545">
            <v>500000</v>
          </cell>
          <cell r="P545">
            <v>0</v>
          </cell>
          <cell r="Q545">
            <v>0</v>
          </cell>
          <cell r="R545">
            <v>0</v>
          </cell>
          <cell r="S545">
            <v>0</v>
          </cell>
          <cell r="T545">
            <v>500000</v>
          </cell>
          <cell r="V545">
            <v>500000</v>
          </cell>
          <cell r="W545">
            <v>59781.46</v>
          </cell>
          <cell r="X545">
            <v>59781.46</v>
          </cell>
          <cell r="Y545">
            <v>59781.46</v>
          </cell>
          <cell r="Z545">
            <v>0</v>
          </cell>
        </row>
        <row r="546">
          <cell r="G546">
            <v>1400323</v>
          </cell>
          <cell r="H546" t="str">
            <v>2.2.3</v>
          </cell>
          <cell r="I546" t="str">
            <v>E</v>
          </cell>
          <cell r="J546">
            <v>31120</v>
          </cell>
          <cell r="K546" t="str">
            <v>GA110</v>
          </cell>
          <cell r="L546" t="str">
            <v>RH64</v>
          </cell>
          <cell r="M546">
            <v>1341</v>
          </cell>
          <cell r="N546" t="str">
            <v>COMPENSACIONES POR SERVICIOS EVENTUALES</v>
          </cell>
          <cell r="O546">
            <v>200000</v>
          </cell>
          <cell r="P546">
            <v>0</v>
          </cell>
          <cell r="Q546">
            <v>0</v>
          </cell>
          <cell r="R546">
            <v>0</v>
          </cell>
          <cell r="S546">
            <v>0</v>
          </cell>
          <cell r="T546">
            <v>200000</v>
          </cell>
          <cell r="V546">
            <v>200000</v>
          </cell>
          <cell r="W546">
            <v>58109.380000000005</v>
          </cell>
          <cell r="X546">
            <v>58109.380000000005</v>
          </cell>
          <cell r="Y546">
            <v>58109.380000000005</v>
          </cell>
          <cell r="Z546">
            <v>0</v>
          </cell>
        </row>
        <row r="547">
          <cell r="G547">
            <v>1400323</v>
          </cell>
          <cell r="H547" t="str">
            <v>2.2.3</v>
          </cell>
          <cell r="I547" t="str">
            <v>E</v>
          </cell>
          <cell r="J547">
            <v>31120</v>
          </cell>
          <cell r="K547" t="str">
            <v>GA110</v>
          </cell>
          <cell r="L547" t="str">
            <v>RH64</v>
          </cell>
          <cell r="M547">
            <v>1413</v>
          </cell>
          <cell r="N547" t="str">
            <v xml:space="preserve">APORTACIONES DE SEGURIDAD SOCIAL </v>
          </cell>
          <cell r="O547">
            <v>226395.72</v>
          </cell>
          <cell r="P547">
            <v>0</v>
          </cell>
          <cell r="Q547">
            <v>0</v>
          </cell>
          <cell r="R547">
            <v>0</v>
          </cell>
          <cell r="S547">
            <v>0</v>
          </cell>
          <cell r="T547">
            <v>226395.72</v>
          </cell>
          <cell r="V547">
            <v>226395.72</v>
          </cell>
          <cell r="W547">
            <v>30906.79</v>
          </cell>
          <cell r="X547">
            <v>30906.79</v>
          </cell>
          <cell r="Y547">
            <v>30906.79</v>
          </cell>
          <cell r="Z547">
            <v>0</v>
          </cell>
        </row>
        <row r="548">
          <cell r="G548">
            <v>1400323</v>
          </cell>
          <cell r="H548" t="str">
            <v>2.2.3</v>
          </cell>
          <cell r="I548" t="str">
            <v>E</v>
          </cell>
          <cell r="J548">
            <v>31120</v>
          </cell>
          <cell r="K548" t="str">
            <v>GA110</v>
          </cell>
          <cell r="L548" t="str">
            <v>RH64</v>
          </cell>
          <cell r="M548">
            <v>1421</v>
          </cell>
          <cell r="N548" t="str">
            <v>APORTACIONES A FONDOS DE VIVIENDA</v>
          </cell>
          <cell r="O548">
            <v>88418.08</v>
          </cell>
          <cell r="P548">
            <v>0</v>
          </cell>
          <cell r="Q548">
            <v>0</v>
          </cell>
          <cell r="R548">
            <v>0</v>
          </cell>
          <cell r="S548">
            <v>0</v>
          </cell>
          <cell r="T548">
            <v>88418.08</v>
          </cell>
          <cell r="V548">
            <v>88418.08</v>
          </cell>
          <cell r="W548">
            <v>10610.17</v>
          </cell>
          <cell r="X548">
            <v>10610.17</v>
          </cell>
          <cell r="Y548">
            <v>10610.17</v>
          </cell>
          <cell r="Z548">
            <v>0</v>
          </cell>
        </row>
        <row r="549">
          <cell r="G549">
            <v>1400323</v>
          </cell>
          <cell r="H549" t="str">
            <v>2.2.3</v>
          </cell>
          <cell r="I549" t="str">
            <v>E</v>
          </cell>
          <cell r="J549">
            <v>31120</v>
          </cell>
          <cell r="K549" t="str">
            <v>GA110</v>
          </cell>
          <cell r="L549" t="str">
            <v>RH64</v>
          </cell>
          <cell r="M549">
            <v>1431</v>
          </cell>
          <cell r="N549" t="str">
            <v>APORTACIONES AL SISTEMA PARA EL RETIRO</v>
          </cell>
          <cell r="O549">
            <v>88141.759999999995</v>
          </cell>
          <cell r="P549">
            <v>0</v>
          </cell>
          <cell r="Q549">
            <v>0</v>
          </cell>
          <cell r="R549">
            <v>0</v>
          </cell>
          <cell r="S549">
            <v>0</v>
          </cell>
          <cell r="T549">
            <v>88141.759999999995</v>
          </cell>
          <cell r="V549">
            <v>88141.759999999995</v>
          </cell>
          <cell r="W549">
            <v>10812.05</v>
          </cell>
          <cell r="X549">
            <v>10812.05</v>
          </cell>
          <cell r="Y549">
            <v>10812.05</v>
          </cell>
          <cell r="Z549">
            <v>0</v>
          </cell>
        </row>
        <row r="550">
          <cell r="G550">
            <v>1400323</v>
          </cell>
          <cell r="H550" t="str">
            <v>2.2.3</v>
          </cell>
          <cell r="I550" t="str">
            <v>E</v>
          </cell>
          <cell r="J550">
            <v>31120</v>
          </cell>
          <cell r="K550" t="str">
            <v>GA110</v>
          </cell>
          <cell r="L550" t="str">
            <v>RH64</v>
          </cell>
          <cell r="M550">
            <v>1441</v>
          </cell>
          <cell r="N550" t="str">
            <v>APORTACIONES PARA SEGUROS</v>
          </cell>
          <cell r="O550">
            <v>200000</v>
          </cell>
          <cell r="P550">
            <v>0</v>
          </cell>
          <cell r="Q550">
            <v>0</v>
          </cell>
          <cell r="R550">
            <v>0</v>
          </cell>
          <cell r="S550">
            <v>0</v>
          </cell>
          <cell r="T550">
            <v>200000</v>
          </cell>
          <cell r="V550">
            <v>200000</v>
          </cell>
          <cell r="W550">
            <v>0</v>
          </cell>
          <cell r="X550">
            <v>0</v>
          </cell>
          <cell r="Y550">
            <v>0</v>
          </cell>
          <cell r="Z550">
            <v>0</v>
          </cell>
        </row>
        <row r="551">
          <cell r="G551">
            <v>1400323</v>
          </cell>
          <cell r="H551" t="str">
            <v>2.2.3</v>
          </cell>
          <cell r="I551" t="str">
            <v>E</v>
          </cell>
          <cell r="J551">
            <v>31120</v>
          </cell>
          <cell r="K551" t="str">
            <v>GA110</v>
          </cell>
          <cell r="L551" t="str">
            <v>RH64</v>
          </cell>
          <cell r="M551">
            <v>1522</v>
          </cell>
          <cell r="N551" t="str">
            <v>INDEMNIZACIONES</v>
          </cell>
          <cell r="O551">
            <v>100000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100000</v>
          </cell>
          <cell r="V551">
            <v>100000</v>
          </cell>
          <cell r="W551">
            <v>542.41</v>
          </cell>
          <cell r="X551">
            <v>542.41</v>
          </cell>
          <cell r="Y551">
            <v>542.41</v>
          </cell>
          <cell r="Z551">
            <v>0</v>
          </cell>
        </row>
        <row r="552">
          <cell r="G552">
            <v>1400323</v>
          </cell>
          <cell r="H552" t="str">
            <v>2.2.3</v>
          </cell>
          <cell r="I552" t="str">
            <v>E</v>
          </cell>
          <cell r="J552">
            <v>31120</v>
          </cell>
          <cell r="K552" t="str">
            <v>GA110</v>
          </cell>
          <cell r="L552" t="str">
            <v>RH64</v>
          </cell>
          <cell r="M552">
            <v>1551</v>
          </cell>
          <cell r="N552" t="str">
            <v>CAPACITACIÓN DE LOS SERVIDORES PÚBLICOS</v>
          </cell>
          <cell r="O552">
            <v>200000</v>
          </cell>
          <cell r="P552">
            <v>0</v>
          </cell>
          <cell r="Q552">
            <v>0</v>
          </cell>
          <cell r="R552">
            <v>0</v>
          </cell>
          <cell r="S552">
            <v>0</v>
          </cell>
          <cell r="T552">
            <v>200000</v>
          </cell>
          <cell r="V552">
            <v>200000</v>
          </cell>
          <cell r="W552">
            <v>5400</v>
          </cell>
          <cell r="X552">
            <v>5400</v>
          </cell>
          <cell r="Y552">
            <v>5400</v>
          </cell>
          <cell r="Z552">
            <v>0</v>
          </cell>
        </row>
        <row r="553">
          <cell r="G553">
            <v>1400323</v>
          </cell>
          <cell r="H553" t="str">
            <v>2.2.3</v>
          </cell>
          <cell r="I553" t="str">
            <v>E</v>
          </cell>
          <cell r="J553">
            <v>31120</v>
          </cell>
          <cell r="K553" t="str">
            <v>GA110</v>
          </cell>
          <cell r="L553" t="str">
            <v>RH64</v>
          </cell>
          <cell r="M553">
            <v>1592</v>
          </cell>
          <cell r="N553" t="str">
            <v>OTRAS PRESTACIONES</v>
          </cell>
          <cell r="O553">
            <v>392666.43</v>
          </cell>
          <cell r="P553">
            <v>0</v>
          </cell>
          <cell r="Q553">
            <v>0</v>
          </cell>
          <cell r="R553">
            <v>0</v>
          </cell>
          <cell r="S553">
            <v>0</v>
          </cell>
          <cell r="T553">
            <v>392666.43</v>
          </cell>
          <cell r="V553">
            <v>392666.43</v>
          </cell>
          <cell r="W553">
            <v>22413.5</v>
          </cell>
          <cell r="X553">
            <v>22413.5</v>
          </cell>
          <cell r="Y553">
            <v>22413.5</v>
          </cell>
          <cell r="Z553">
            <v>0</v>
          </cell>
        </row>
        <row r="554">
          <cell r="G554">
            <v>1400323</v>
          </cell>
          <cell r="H554" t="str">
            <v>2.2.3</v>
          </cell>
          <cell r="I554" t="str">
            <v>E</v>
          </cell>
          <cell r="J554">
            <v>31120</v>
          </cell>
          <cell r="K554" t="str">
            <v>GA110</v>
          </cell>
          <cell r="L554" t="str">
            <v>RH64</v>
          </cell>
          <cell r="M554">
            <v>1611</v>
          </cell>
          <cell r="N554" t="str">
            <v>PREVISIONES DE CARÁCTER LABORAL, ECONOMICA Y DE SEGURIDAD SOCIAL</v>
          </cell>
          <cell r="O554">
            <v>5000</v>
          </cell>
          <cell r="P554">
            <v>0</v>
          </cell>
          <cell r="Q554">
            <v>0</v>
          </cell>
          <cell r="R554">
            <v>0</v>
          </cell>
          <cell r="S554">
            <v>0</v>
          </cell>
          <cell r="T554">
            <v>5000</v>
          </cell>
          <cell r="V554">
            <v>5000</v>
          </cell>
          <cell r="W554">
            <v>0</v>
          </cell>
          <cell r="X554">
            <v>0</v>
          </cell>
          <cell r="Y554">
            <v>0</v>
          </cell>
          <cell r="Z554">
            <v>0</v>
          </cell>
        </row>
        <row r="555">
          <cell r="G555">
            <v>1400323</v>
          </cell>
          <cell r="H555" t="str">
            <v>2.2.3</v>
          </cell>
          <cell r="I555" t="str">
            <v>E</v>
          </cell>
          <cell r="J555">
            <v>31120</v>
          </cell>
          <cell r="K555" t="str">
            <v>GA110</v>
          </cell>
          <cell r="L555" t="str">
            <v>RH64</v>
          </cell>
          <cell r="M555">
            <v>2111</v>
          </cell>
          <cell r="N555" t="str">
            <v>MATERIALES Y ÚTILES DE OFICINA</v>
          </cell>
          <cell r="O555">
            <v>15000</v>
          </cell>
          <cell r="P555">
            <v>0</v>
          </cell>
          <cell r="Q555">
            <v>0</v>
          </cell>
          <cell r="R555">
            <v>0</v>
          </cell>
          <cell r="S555">
            <v>0</v>
          </cell>
          <cell r="T555">
            <v>15000</v>
          </cell>
          <cell r="V555">
            <v>0</v>
          </cell>
          <cell r="W555">
            <v>0</v>
          </cell>
          <cell r="X555">
            <v>0</v>
          </cell>
          <cell r="Y555">
            <v>0</v>
          </cell>
          <cell r="Z555">
            <v>0</v>
          </cell>
        </row>
        <row r="556">
          <cell r="G556">
            <v>1400323</v>
          </cell>
          <cell r="H556" t="str">
            <v>2.2.3</v>
          </cell>
          <cell r="I556" t="str">
            <v>E</v>
          </cell>
          <cell r="J556">
            <v>31120</v>
          </cell>
          <cell r="K556" t="str">
            <v>GA110</v>
          </cell>
          <cell r="L556" t="str">
            <v>RH64</v>
          </cell>
          <cell r="M556">
            <v>2151</v>
          </cell>
          <cell r="N556" t="str">
            <v>MATERIAL IMPRESO E INFORMACIÓN DIGITAL</v>
          </cell>
          <cell r="O556">
            <v>6514.6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6514.6</v>
          </cell>
          <cell r="V556">
            <v>0</v>
          </cell>
          <cell r="W556">
            <v>0</v>
          </cell>
          <cell r="X556">
            <v>0</v>
          </cell>
          <cell r="Y556">
            <v>0</v>
          </cell>
          <cell r="Z556">
            <v>0</v>
          </cell>
        </row>
        <row r="557">
          <cell r="G557">
            <v>1400323</v>
          </cell>
          <cell r="H557" t="str">
            <v>2.2.3</v>
          </cell>
          <cell r="I557" t="str">
            <v>E</v>
          </cell>
          <cell r="J557">
            <v>31120</v>
          </cell>
          <cell r="K557" t="str">
            <v>GA110</v>
          </cell>
          <cell r="L557" t="str">
            <v>RH64</v>
          </cell>
          <cell r="M557">
            <v>2212</v>
          </cell>
          <cell r="N557" t="str">
            <v>PRODUCTOS ALIMENTICIOS PARA EL PERSONAL EN LAS INSTALACIONES DE LAS DEPENDENCIAS Y ENTIDADES</v>
          </cell>
          <cell r="O557">
            <v>120000</v>
          </cell>
          <cell r="P557">
            <v>0</v>
          </cell>
          <cell r="Q557">
            <v>0</v>
          </cell>
          <cell r="R557">
            <v>0</v>
          </cell>
          <cell r="S557">
            <v>0</v>
          </cell>
          <cell r="T557">
            <v>120000</v>
          </cell>
          <cell r="V557">
            <v>3477.73</v>
          </cell>
          <cell r="W557">
            <v>3477.73</v>
          </cell>
          <cell r="X557">
            <v>3477.73</v>
          </cell>
          <cell r="Y557">
            <v>3477.73</v>
          </cell>
          <cell r="Z557">
            <v>0</v>
          </cell>
        </row>
        <row r="558">
          <cell r="G558">
            <v>1400323</v>
          </cell>
          <cell r="H558" t="str">
            <v>2.2.3</v>
          </cell>
          <cell r="I558" t="str">
            <v>E</v>
          </cell>
          <cell r="J558">
            <v>31120</v>
          </cell>
          <cell r="K558" t="str">
            <v>GA110</v>
          </cell>
          <cell r="L558" t="str">
            <v>RH64</v>
          </cell>
          <cell r="M558">
            <v>2531</v>
          </cell>
          <cell r="N558" t="str">
            <v>MEDICINAS Y PRODUCTOS FARMACÉUTICOS</v>
          </cell>
          <cell r="O558">
            <v>60000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60000</v>
          </cell>
          <cell r="V558">
            <v>0</v>
          </cell>
          <cell r="W558">
            <v>0</v>
          </cell>
          <cell r="X558">
            <v>0</v>
          </cell>
          <cell r="Y558">
            <v>0</v>
          </cell>
          <cell r="Z558">
            <v>0</v>
          </cell>
        </row>
        <row r="559">
          <cell r="G559">
            <v>1400323</v>
          </cell>
          <cell r="H559" t="str">
            <v>2.2.3</v>
          </cell>
          <cell r="I559" t="str">
            <v>E</v>
          </cell>
          <cell r="J559">
            <v>31120</v>
          </cell>
          <cell r="K559" t="str">
            <v>GA110</v>
          </cell>
          <cell r="L559" t="str">
            <v>RH64</v>
          </cell>
          <cell r="M559">
            <v>2541</v>
          </cell>
          <cell r="N559" t="str">
            <v>MATERIALES, ACCESORIOS Y SUMINISTROS MÉDICOS</v>
          </cell>
          <cell r="O559">
            <v>43583.91</v>
          </cell>
          <cell r="P559">
            <v>0</v>
          </cell>
          <cell r="Q559">
            <v>0</v>
          </cell>
          <cell r="R559">
            <v>0</v>
          </cell>
          <cell r="S559">
            <v>0</v>
          </cell>
          <cell r="T559">
            <v>43583.91</v>
          </cell>
          <cell r="V559">
            <v>0</v>
          </cell>
          <cell r="W559">
            <v>0</v>
          </cell>
          <cell r="X559">
            <v>0</v>
          </cell>
          <cell r="Y559">
            <v>0</v>
          </cell>
          <cell r="Z559">
            <v>0</v>
          </cell>
        </row>
        <row r="560">
          <cell r="G560">
            <v>1400323</v>
          </cell>
          <cell r="H560" t="str">
            <v>2.2.3</v>
          </cell>
          <cell r="I560" t="str">
            <v>E</v>
          </cell>
          <cell r="J560">
            <v>31120</v>
          </cell>
          <cell r="K560" t="str">
            <v>GA110</v>
          </cell>
          <cell r="L560" t="str">
            <v>RH64</v>
          </cell>
          <cell r="M560">
            <v>2711</v>
          </cell>
          <cell r="N560" t="str">
            <v>VESTUARIO Y UNIFORMES</v>
          </cell>
          <cell r="O560">
            <v>16000</v>
          </cell>
          <cell r="P560">
            <v>0</v>
          </cell>
          <cell r="Q560">
            <v>0</v>
          </cell>
          <cell r="R560">
            <v>0</v>
          </cell>
          <cell r="S560">
            <v>0</v>
          </cell>
          <cell r="T560">
            <v>16000</v>
          </cell>
          <cell r="V560">
            <v>0</v>
          </cell>
          <cell r="W560">
            <v>0</v>
          </cell>
          <cell r="X560">
            <v>0</v>
          </cell>
          <cell r="Y560">
            <v>0</v>
          </cell>
          <cell r="Z560">
            <v>0</v>
          </cell>
        </row>
        <row r="561">
          <cell r="G561">
            <v>1400323</v>
          </cell>
          <cell r="H561" t="str">
            <v>2.2.3</v>
          </cell>
          <cell r="I561" t="str">
            <v>E</v>
          </cell>
          <cell r="J561">
            <v>31120</v>
          </cell>
          <cell r="K561" t="str">
            <v>GA110</v>
          </cell>
          <cell r="L561" t="str">
            <v>RH64</v>
          </cell>
          <cell r="M561">
            <v>2731</v>
          </cell>
          <cell r="N561" t="str">
            <v>ARTÍCULOS DEPORTIVOS</v>
          </cell>
          <cell r="O561">
            <v>4500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4500</v>
          </cell>
          <cell r="V561">
            <v>0</v>
          </cell>
          <cell r="W561">
            <v>0</v>
          </cell>
          <cell r="X561">
            <v>0</v>
          </cell>
          <cell r="Y561">
            <v>0</v>
          </cell>
          <cell r="Z561">
            <v>0</v>
          </cell>
        </row>
        <row r="562">
          <cell r="G562">
            <v>1400323</v>
          </cell>
          <cell r="H562" t="str">
            <v>2.2.3</v>
          </cell>
          <cell r="I562" t="str">
            <v>E</v>
          </cell>
          <cell r="J562">
            <v>31120</v>
          </cell>
          <cell r="K562" t="str">
            <v>GA110</v>
          </cell>
          <cell r="L562" t="str">
            <v>RH64</v>
          </cell>
          <cell r="M562">
            <v>3311</v>
          </cell>
          <cell r="N562" t="str">
            <v>SERVICIOS LEGALES</v>
          </cell>
          <cell r="O562">
            <v>373656.82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373656.82</v>
          </cell>
          <cell r="V562">
            <v>0</v>
          </cell>
          <cell r="W562">
            <v>0</v>
          </cell>
          <cell r="X562">
            <v>0</v>
          </cell>
          <cell r="Y562">
            <v>0</v>
          </cell>
          <cell r="Z562">
            <v>0</v>
          </cell>
        </row>
        <row r="563">
          <cell r="G563">
            <v>1400323</v>
          </cell>
          <cell r="H563" t="str">
            <v>2.2.3</v>
          </cell>
          <cell r="I563" t="str">
            <v>E</v>
          </cell>
          <cell r="J563">
            <v>31120</v>
          </cell>
          <cell r="K563" t="str">
            <v>GA110</v>
          </cell>
          <cell r="L563" t="str">
            <v>RH64</v>
          </cell>
          <cell r="M563">
            <v>3331</v>
          </cell>
          <cell r="N563" t="str">
            <v>SERVICIOS DE CONSULTORÍA ADMINISTRATIVA</v>
          </cell>
          <cell r="O563">
            <v>305000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305000</v>
          </cell>
          <cell r="V563">
            <v>131656.21</v>
          </cell>
          <cell r="W563">
            <v>131656.21</v>
          </cell>
          <cell r="X563">
            <v>131656.21</v>
          </cell>
          <cell r="Y563">
            <v>131656.21</v>
          </cell>
          <cell r="Z563">
            <v>0</v>
          </cell>
        </row>
        <row r="564">
          <cell r="G564">
            <v>1400323</v>
          </cell>
          <cell r="H564" t="str">
            <v>2.2.3</v>
          </cell>
          <cell r="I564" t="str">
            <v>E</v>
          </cell>
          <cell r="J564">
            <v>31120</v>
          </cell>
          <cell r="K564" t="str">
            <v>GA110</v>
          </cell>
          <cell r="L564" t="str">
            <v>RH64</v>
          </cell>
          <cell r="M564">
            <v>3391</v>
          </cell>
          <cell r="N564" t="str">
            <v>SERVICIOS PROFESIONALES, CIENTÍFICOS Y TÉCNICOS INTEGRALES</v>
          </cell>
          <cell r="O564">
            <v>150000</v>
          </cell>
          <cell r="P564">
            <v>0</v>
          </cell>
          <cell r="Q564">
            <v>0</v>
          </cell>
          <cell r="R564">
            <v>0</v>
          </cell>
          <cell r="S564">
            <v>0</v>
          </cell>
          <cell r="T564">
            <v>150000</v>
          </cell>
          <cell r="V564">
            <v>0</v>
          </cell>
          <cell r="W564">
            <v>0</v>
          </cell>
          <cell r="X564">
            <v>0</v>
          </cell>
          <cell r="Y564">
            <v>0</v>
          </cell>
          <cell r="Z564">
            <v>0</v>
          </cell>
        </row>
        <row r="565">
          <cell r="G565">
            <v>1400323</v>
          </cell>
          <cell r="H565" t="str">
            <v>2.2.3</v>
          </cell>
          <cell r="I565" t="str">
            <v>E</v>
          </cell>
          <cell r="J565">
            <v>31120</v>
          </cell>
          <cell r="K565" t="str">
            <v>GA110</v>
          </cell>
          <cell r="L565" t="str">
            <v>RH64</v>
          </cell>
          <cell r="M565">
            <v>3341</v>
          </cell>
          <cell r="N565" t="str">
            <v>SERVICIOS DE CAPACITACIÓN</v>
          </cell>
          <cell r="O565">
            <v>693908.97</v>
          </cell>
          <cell r="P565">
            <v>0</v>
          </cell>
          <cell r="Q565">
            <v>0</v>
          </cell>
          <cell r="R565">
            <v>0</v>
          </cell>
          <cell r="S565">
            <v>0</v>
          </cell>
          <cell r="T565">
            <v>693908.97</v>
          </cell>
          <cell r="V565">
            <v>83514.429999999993</v>
          </cell>
          <cell r="W565">
            <v>83514.429999999993</v>
          </cell>
          <cell r="X565">
            <v>17588</v>
          </cell>
          <cell r="Y565">
            <v>17588</v>
          </cell>
          <cell r="Z565">
            <v>65926.429999999993</v>
          </cell>
        </row>
        <row r="566">
          <cell r="G566">
            <v>1400323</v>
          </cell>
          <cell r="H566" t="str">
            <v>2.2.3</v>
          </cell>
          <cell r="I566" t="str">
            <v>E</v>
          </cell>
          <cell r="J566">
            <v>31120</v>
          </cell>
          <cell r="K566" t="str">
            <v>GA110</v>
          </cell>
          <cell r="L566" t="str">
            <v>RH64</v>
          </cell>
          <cell r="M566">
            <v>3411</v>
          </cell>
          <cell r="N566" t="str">
            <v>SERVICIOS FINANCIEROS Y BANCARIOS</v>
          </cell>
          <cell r="O566">
            <v>153653.49</v>
          </cell>
          <cell r="P566">
            <v>0</v>
          </cell>
          <cell r="Q566">
            <v>0</v>
          </cell>
          <cell r="R566">
            <v>0</v>
          </cell>
          <cell r="S566">
            <v>0</v>
          </cell>
          <cell r="T566">
            <v>153653.49</v>
          </cell>
          <cell r="V566">
            <v>19348</v>
          </cell>
          <cell r="W566">
            <v>19348</v>
          </cell>
          <cell r="X566">
            <v>19348</v>
          </cell>
          <cell r="Y566">
            <v>19348</v>
          </cell>
          <cell r="Z566">
            <v>0</v>
          </cell>
        </row>
        <row r="567">
          <cell r="G567">
            <v>1400323</v>
          </cell>
          <cell r="H567" t="str">
            <v>2.2.3</v>
          </cell>
          <cell r="I567" t="str">
            <v>E</v>
          </cell>
          <cell r="J567">
            <v>31120</v>
          </cell>
          <cell r="K567" t="str">
            <v>GA110</v>
          </cell>
          <cell r="L567" t="str">
            <v>RH64</v>
          </cell>
          <cell r="M567">
            <v>3721</v>
          </cell>
          <cell r="N567" t="str">
            <v>PASAJES TERRESTRES NACIONALES PARA SERVIDORES PÚBLICOS EN EL DESEMPEÑO DE COMISIONES Y FUNCIONES OFICIALES</v>
          </cell>
          <cell r="O567">
            <v>1000</v>
          </cell>
          <cell r="P567">
            <v>0</v>
          </cell>
          <cell r="Q567">
            <v>0</v>
          </cell>
          <cell r="R567">
            <v>0</v>
          </cell>
          <cell r="S567">
            <v>0</v>
          </cell>
          <cell r="T567">
            <v>1000</v>
          </cell>
          <cell r="V567">
            <v>0</v>
          </cell>
          <cell r="W567">
            <v>0</v>
          </cell>
          <cell r="X567">
            <v>0</v>
          </cell>
          <cell r="Y567">
            <v>0</v>
          </cell>
          <cell r="Z567">
            <v>0</v>
          </cell>
        </row>
        <row r="568">
          <cell r="G568">
            <v>1400323</v>
          </cell>
          <cell r="H568" t="str">
            <v>2.2.3</v>
          </cell>
          <cell r="I568" t="str">
            <v>E</v>
          </cell>
          <cell r="J568">
            <v>31120</v>
          </cell>
          <cell r="K568" t="str">
            <v>GA110</v>
          </cell>
          <cell r="L568" t="str">
            <v>RH64</v>
          </cell>
          <cell r="M568">
            <v>3751</v>
          </cell>
          <cell r="N568" t="str">
            <v>VIÁTICOS NACIONALES PARA SERVIDORES PÚBLICOS EN EL DESEMPEÑO DE FUNCIONES OFICIALES</v>
          </cell>
          <cell r="O568">
            <v>10000</v>
          </cell>
          <cell r="P568">
            <v>0</v>
          </cell>
          <cell r="Q568">
            <v>0</v>
          </cell>
          <cell r="R568">
            <v>0</v>
          </cell>
          <cell r="S568">
            <v>0</v>
          </cell>
          <cell r="T568">
            <v>10000</v>
          </cell>
          <cell r="V568">
            <v>0</v>
          </cell>
          <cell r="W568">
            <v>0</v>
          </cell>
          <cell r="X568">
            <v>0</v>
          </cell>
          <cell r="Y568">
            <v>0</v>
          </cell>
          <cell r="Z568">
            <v>0</v>
          </cell>
        </row>
        <row r="569">
          <cell r="G569">
            <v>1400323</v>
          </cell>
          <cell r="H569" t="str">
            <v>2.2.3</v>
          </cell>
          <cell r="I569" t="str">
            <v>E</v>
          </cell>
          <cell r="J569">
            <v>31120</v>
          </cell>
          <cell r="K569" t="str">
            <v>GA110</v>
          </cell>
          <cell r="L569" t="str">
            <v>RH64</v>
          </cell>
          <cell r="M569">
            <v>3821</v>
          </cell>
          <cell r="N569" t="str">
            <v>GASTOS DE ORDEN SOCIAL Y CULTURAL</v>
          </cell>
          <cell r="O569">
            <v>146536.84</v>
          </cell>
          <cell r="P569">
            <v>0</v>
          </cell>
          <cell r="Q569">
            <v>0</v>
          </cell>
          <cell r="R569">
            <v>0</v>
          </cell>
          <cell r="S569">
            <v>0</v>
          </cell>
          <cell r="T569">
            <v>146536.84</v>
          </cell>
          <cell r="V569">
            <v>44370</v>
          </cell>
          <cell r="W569">
            <v>44370</v>
          </cell>
          <cell r="X569">
            <v>44370</v>
          </cell>
          <cell r="Y569">
            <v>44370</v>
          </cell>
          <cell r="Z569">
            <v>0</v>
          </cell>
        </row>
        <row r="570">
          <cell r="G570">
            <v>1400323</v>
          </cell>
          <cell r="H570" t="str">
            <v>2.2.3</v>
          </cell>
          <cell r="I570" t="str">
            <v>E</v>
          </cell>
          <cell r="J570">
            <v>31120</v>
          </cell>
          <cell r="K570" t="str">
            <v>GA110</v>
          </cell>
          <cell r="L570" t="str">
            <v>RH64</v>
          </cell>
          <cell r="M570">
            <v>3941</v>
          </cell>
          <cell r="N570" t="str">
            <v>SENTENCIAS Y RESOLUCIONES POR AUTORIDAD COMPETENTE</v>
          </cell>
          <cell r="O570">
            <v>2610000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  <cell r="T570">
            <v>2610000</v>
          </cell>
          <cell r="V570">
            <v>1882307.83</v>
          </cell>
          <cell r="W570">
            <v>1882307.83</v>
          </cell>
          <cell r="X570">
            <v>1493262.98</v>
          </cell>
          <cell r="Y570">
            <v>1493262.98</v>
          </cell>
          <cell r="Z570">
            <v>389044.85000000009</v>
          </cell>
        </row>
        <row r="571">
          <cell r="G571">
            <v>1400323</v>
          </cell>
          <cell r="H571" t="str">
            <v>2.2.3</v>
          </cell>
          <cell r="I571" t="str">
            <v>E</v>
          </cell>
          <cell r="J571">
            <v>31120</v>
          </cell>
          <cell r="K571" t="str">
            <v>GA110</v>
          </cell>
          <cell r="L571" t="str">
            <v>RH64</v>
          </cell>
          <cell r="M571">
            <v>3951</v>
          </cell>
          <cell r="N571" t="str">
            <v>PENAS, MULTAS, ACCESORIOS Y ACTUALIZACIONES</v>
          </cell>
          <cell r="O571">
            <v>13000</v>
          </cell>
          <cell r="P571">
            <v>0</v>
          </cell>
          <cell r="Q571">
            <v>0</v>
          </cell>
          <cell r="R571">
            <v>0</v>
          </cell>
          <cell r="S571">
            <v>0</v>
          </cell>
          <cell r="T571">
            <v>13000</v>
          </cell>
          <cell r="V571">
            <v>2546</v>
          </cell>
          <cell r="W571">
            <v>2546</v>
          </cell>
          <cell r="X571">
            <v>2546</v>
          </cell>
          <cell r="Y571">
            <v>2546</v>
          </cell>
          <cell r="Z571">
            <v>0</v>
          </cell>
        </row>
        <row r="573">
          <cell r="F573" t="str">
            <v>C6A8</v>
          </cell>
          <cell r="G573" t="str">
            <v>Administración y gestión de servicios públicos proporcionados por el Organismo Operador</v>
          </cell>
          <cell r="O573">
            <v>8375319.1600000001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  <cell r="T573">
            <v>8375319.1600000001</v>
          </cell>
          <cell r="V573">
            <v>5393729.7100000009</v>
          </cell>
          <cell r="W573">
            <v>1940305.7600000002</v>
          </cell>
          <cell r="X573">
            <v>1940305.7600000002</v>
          </cell>
          <cell r="Y573">
            <v>1940305.7600000002</v>
          </cell>
          <cell r="Z573">
            <v>0</v>
          </cell>
        </row>
        <row r="575">
          <cell r="G575">
            <v>1400323</v>
          </cell>
          <cell r="H575" t="str">
            <v>2.2.3</v>
          </cell>
          <cell r="I575" t="str">
            <v>E</v>
          </cell>
          <cell r="J575">
            <v>31120</v>
          </cell>
          <cell r="K575" t="str">
            <v>GA110</v>
          </cell>
          <cell r="L575" t="str">
            <v>PS60</v>
          </cell>
          <cell r="M575">
            <v>1132</v>
          </cell>
          <cell r="N575" t="str">
            <v>SUELDOS DE CONFIANZA</v>
          </cell>
          <cell r="O575">
            <v>798749.95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  <cell r="T575">
            <v>798749.95</v>
          </cell>
          <cell r="V575">
            <v>798749.95</v>
          </cell>
          <cell r="W575">
            <v>118171.21999999999</v>
          </cell>
          <cell r="X575">
            <v>118171.21999999999</v>
          </cell>
          <cell r="Y575">
            <v>118171.21999999999</v>
          </cell>
          <cell r="Z575">
            <v>0</v>
          </cell>
        </row>
        <row r="576">
          <cell r="G576">
            <v>1400323</v>
          </cell>
          <cell r="H576" t="str">
            <v>2.2.3</v>
          </cell>
          <cell r="I576" t="str">
            <v>E</v>
          </cell>
          <cell r="J576">
            <v>31120</v>
          </cell>
          <cell r="K576" t="str">
            <v>GA110</v>
          </cell>
          <cell r="L576" t="str">
            <v>PS60</v>
          </cell>
          <cell r="M576">
            <v>1321</v>
          </cell>
          <cell r="N576" t="str">
            <v>PRIMA VACACIONAL</v>
          </cell>
          <cell r="O576">
            <v>21883.599999999999</v>
          </cell>
          <cell r="P576">
            <v>0</v>
          </cell>
          <cell r="Q576">
            <v>0</v>
          </cell>
          <cell r="R576">
            <v>0</v>
          </cell>
          <cell r="S576">
            <v>0</v>
          </cell>
          <cell r="T576">
            <v>21883.599999999999</v>
          </cell>
          <cell r="V576">
            <v>21883.599999999999</v>
          </cell>
          <cell r="W576">
            <v>0</v>
          </cell>
          <cell r="X576">
            <v>0</v>
          </cell>
          <cell r="Y576">
            <v>0</v>
          </cell>
          <cell r="Z576">
            <v>0</v>
          </cell>
        </row>
        <row r="577">
          <cell r="G577">
            <v>1400323</v>
          </cell>
          <cell r="H577" t="str">
            <v>2.2.3</v>
          </cell>
          <cell r="I577" t="str">
            <v>E</v>
          </cell>
          <cell r="J577">
            <v>31120</v>
          </cell>
          <cell r="K577" t="str">
            <v>GA110</v>
          </cell>
          <cell r="L577" t="str">
            <v>PS60</v>
          </cell>
          <cell r="M577">
            <v>1323</v>
          </cell>
          <cell r="N577" t="str">
            <v>GRATIFICACIÓN DE FIN DE AÑO</v>
          </cell>
          <cell r="O577">
            <v>91911.12</v>
          </cell>
          <cell r="P577">
            <v>0</v>
          </cell>
          <cell r="Q577">
            <v>0</v>
          </cell>
          <cell r="R577">
            <v>0</v>
          </cell>
          <cell r="S577">
            <v>0</v>
          </cell>
          <cell r="T577">
            <v>91911.12</v>
          </cell>
          <cell r="V577">
            <v>91911.12</v>
          </cell>
          <cell r="W577">
            <v>0</v>
          </cell>
          <cell r="X577">
            <v>0</v>
          </cell>
          <cell r="Y577">
            <v>0</v>
          </cell>
          <cell r="Z577">
            <v>0</v>
          </cell>
        </row>
        <row r="578">
          <cell r="G578">
            <v>1400323</v>
          </cell>
          <cell r="H578" t="str">
            <v>2.2.3</v>
          </cell>
          <cell r="I578" t="str">
            <v>E</v>
          </cell>
          <cell r="J578">
            <v>31120</v>
          </cell>
          <cell r="K578" t="str">
            <v>GA110</v>
          </cell>
          <cell r="L578" t="str">
            <v>PS60</v>
          </cell>
          <cell r="M578">
            <v>1413</v>
          </cell>
          <cell r="N578" t="str">
            <v xml:space="preserve">APORTACIONES DE SEGURIDAD SOCIAL </v>
          </cell>
          <cell r="O578">
            <v>116057.85</v>
          </cell>
          <cell r="P578">
            <v>0</v>
          </cell>
          <cell r="Q578">
            <v>0</v>
          </cell>
          <cell r="R578">
            <v>0</v>
          </cell>
          <cell r="S578">
            <v>0</v>
          </cell>
          <cell r="T578">
            <v>116057.85</v>
          </cell>
          <cell r="V578">
            <v>116057.85</v>
          </cell>
          <cell r="W578">
            <v>15843.83</v>
          </cell>
          <cell r="X578">
            <v>15843.83</v>
          </cell>
          <cell r="Y578">
            <v>15843.83</v>
          </cell>
          <cell r="Z578">
            <v>0</v>
          </cell>
        </row>
        <row r="579">
          <cell r="G579">
            <v>1400323</v>
          </cell>
          <cell r="H579" t="str">
            <v>2.2.3</v>
          </cell>
          <cell r="I579" t="str">
            <v>E</v>
          </cell>
          <cell r="J579">
            <v>31120</v>
          </cell>
          <cell r="K579" t="str">
            <v>GA110</v>
          </cell>
          <cell r="L579" t="str">
            <v>PS60</v>
          </cell>
          <cell r="M579">
            <v>1421</v>
          </cell>
          <cell r="N579" t="str">
            <v>APORTACIONES A FONDOS DE VIVIENDA</v>
          </cell>
          <cell r="O579">
            <v>45553.41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45553.41</v>
          </cell>
          <cell r="V579">
            <v>45553.41</v>
          </cell>
          <cell r="W579">
            <v>5466.41</v>
          </cell>
          <cell r="X579">
            <v>5466.41</v>
          </cell>
          <cell r="Y579">
            <v>5466.41</v>
          </cell>
          <cell r="Z579">
            <v>0</v>
          </cell>
        </row>
        <row r="580">
          <cell r="G580">
            <v>1400323</v>
          </cell>
          <cell r="H580" t="str">
            <v>2.2.3</v>
          </cell>
          <cell r="I580" t="str">
            <v>E</v>
          </cell>
          <cell r="J580">
            <v>31120</v>
          </cell>
          <cell r="K580" t="str">
            <v>GA110</v>
          </cell>
          <cell r="L580" t="str">
            <v>PS60</v>
          </cell>
          <cell r="M580">
            <v>1431</v>
          </cell>
          <cell r="N580" t="str">
            <v>APORTACIONES AL SISTEMA PARA EL RETIRO</v>
          </cell>
          <cell r="O580">
            <v>45411.05</v>
          </cell>
          <cell r="P580">
            <v>0</v>
          </cell>
          <cell r="Q580">
            <v>0</v>
          </cell>
          <cell r="R580">
            <v>0</v>
          </cell>
          <cell r="S580">
            <v>0</v>
          </cell>
          <cell r="T580">
            <v>45411.05</v>
          </cell>
          <cell r="V580">
            <v>45411.05</v>
          </cell>
          <cell r="W580">
            <v>5570.42</v>
          </cell>
          <cell r="X580">
            <v>5570.42</v>
          </cell>
          <cell r="Y580">
            <v>5570.42</v>
          </cell>
          <cell r="Z580">
            <v>0</v>
          </cell>
        </row>
        <row r="581">
          <cell r="G581">
            <v>1400323</v>
          </cell>
          <cell r="H581" t="str">
            <v>2.2.3</v>
          </cell>
          <cell r="I581" t="str">
            <v>E</v>
          </cell>
          <cell r="J581">
            <v>31120</v>
          </cell>
          <cell r="K581" t="str">
            <v>GA110</v>
          </cell>
          <cell r="L581" t="str">
            <v>PS60</v>
          </cell>
          <cell r="M581">
            <v>2111</v>
          </cell>
          <cell r="N581" t="str">
            <v>MATERIALES Y ÚTILES DE OFICINA</v>
          </cell>
          <cell r="O581">
            <v>2500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2500</v>
          </cell>
          <cell r="V581">
            <v>0</v>
          </cell>
          <cell r="W581">
            <v>0</v>
          </cell>
          <cell r="X581">
            <v>0</v>
          </cell>
          <cell r="Y581">
            <v>0</v>
          </cell>
          <cell r="Z581">
            <v>0</v>
          </cell>
        </row>
        <row r="582">
          <cell r="G582">
            <v>1400323</v>
          </cell>
          <cell r="H582" t="str">
            <v>2.2.3</v>
          </cell>
          <cell r="I582" t="str">
            <v>E</v>
          </cell>
          <cell r="J582">
            <v>31120</v>
          </cell>
          <cell r="K582" t="str">
            <v>GA110</v>
          </cell>
          <cell r="L582" t="str">
            <v>PS60</v>
          </cell>
          <cell r="M582">
            <v>2212</v>
          </cell>
          <cell r="N582" t="str">
            <v>PRODUCTOS ALIMENTICIOS PARA EL PERSONAL EN LAS INSTALACIONES DE LAS DEPENDENCIAS Y ENTIDADES</v>
          </cell>
          <cell r="O582">
            <v>2581.5300000000002</v>
          </cell>
          <cell r="P582">
            <v>0</v>
          </cell>
          <cell r="Q582">
            <v>0</v>
          </cell>
          <cell r="R582">
            <v>0</v>
          </cell>
          <cell r="S582">
            <v>0</v>
          </cell>
          <cell r="T582">
            <v>2581.5300000000002</v>
          </cell>
          <cell r="V582">
            <v>377</v>
          </cell>
          <cell r="W582">
            <v>377</v>
          </cell>
          <cell r="X582">
            <v>377</v>
          </cell>
          <cell r="Y582">
            <v>377</v>
          </cell>
          <cell r="Z582">
            <v>0</v>
          </cell>
        </row>
        <row r="583">
          <cell r="G583">
            <v>1400323</v>
          </cell>
          <cell r="H583" t="str">
            <v>2.2.3</v>
          </cell>
          <cell r="I583" t="str">
            <v>E</v>
          </cell>
          <cell r="J583">
            <v>31120</v>
          </cell>
          <cell r="K583" t="str">
            <v>GA110</v>
          </cell>
          <cell r="L583" t="str">
            <v>PS60</v>
          </cell>
          <cell r="M583">
            <v>3361</v>
          </cell>
          <cell r="N583" t="str">
            <v>IMPRESIONES DE DOCUMENTOS OFICIALES PARA LA PRESTACIÓN DE SERVICIOS PÚBLICOS, IDENTIFICACIÓN, FORMATOS ADMINISTRATIVOS Y FISCALES, FORMAS VALORADAS, CERTIFICADOS Y TÍTULOS</v>
          </cell>
          <cell r="O583">
            <v>1688.41</v>
          </cell>
          <cell r="P583">
            <v>0</v>
          </cell>
          <cell r="Q583">
            <v>0</v>
          </cell>
          <cell r="R583">
            <v>0</v>
          </cell>
          <cell r="S583">
            <v>0</v>
          </cell>
          <cell r="T583">
            <v>1688.41</v>
          </cell>
          <cell r="V583">
            <v>0</v>
          </cell>
          <cell r="W583">
            <v>0</v>
          </cell>
          <cell r="X583">
            <v>0</v>
          </cell>
          <cell r="Y583">
            <v>0</v>
          </cell>
          <cell r="Z583">
            <v>0</v>
          </cell>
        </row>
        <row r="584">
          <cell r="G584">
            <v>1400323</v>
          </cell>
          <cell r="H584" t="str">
            <v>2.2.3</v>
          </cell>
          <cell r="I584" t="str">
            <v>E</v>
          </cell>
          <cell r="J584">
            <v>31120</v>
          </cell>
          <cell r="K584" t="str">
            <v>GA110</v>
          </cell>
          <cell r="L584" t="str">
            <v>PS60</v>
          </cell>
          <cell r="M584">
            <v>3331</v>
          </cell>
          <cell r="N584" t="str">
            <v>SERVICIOS DE CONSULTORÍA ADMINISTRATIVA</v>
          </cell>
          <cell r="O584">
            <v>225000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225000</v>
          </cell>
          <cell r="V584">
            <v>170428.73</v>
          </cell>
          <cell r="W584">
            <v>170428.73</v>
          </cell>
          <cell r="X584">
            <v>170428.73</v>
          </cell>
          <cell r="Y584">
            <v>170428.73</v>
          </cell>
          <cell r="Z584">
            <v>0</v>
          </cell>
        </row>
        <row r="585">
          <cell r="G585">
            <v>1400323</v>
          </cell>
          <cell r="H585" t="str">
            <v>2.2.3</v>
          </cell>
          <cell r="I585" t="str">
            <v>E</v>
          </cell>
          <cell r="J585">
            <v>31120</v>
          </cell>
          <cell r="K585" t="str">
            <v>GA110</v>
          </cell>
          <cell r="L585" t="str">
            <v>PS60</v>
          </cell>
          <cell r="M585">
            <v>3751</v>
          </cell>
          <cell r="N585" t="str">
            <v>VIÁTICOS NACIONALES PARA SERVIDORES PÚBLICOS EN EL DESEMPEÑO DE FUNCIONES OFICIALES</v>
          </cell>
          <cell r="O585">
            <v>2000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2000</v>
          </cell>
          <cell r="V585">
            <v>0</v>
          </cell>
          <cell r="W585">
            <v>0</v>
          </cell>
          <cell r="X585">
            <v>0</v>
          </cell>
          <cell r="Y585">
            <v>0</v>
          </cell>
          <cell r="Z585">
            <v>0</v>
          </cell>
        </row>
        <row r="586">
          <cell r="G586">
            <v>1400323</v>
          </cell>
          <cell r="H586" t="str">
            <v>2.2.3</v>
          </cell>
          <cell r="I586" t="str">
            <v>E</v>
          </cell>
          <cell r="J586">
            <v>31120</v>
          </cell>
          <cell r="K586" t="str">
            <v>GA110</v>
          </cell>
          <cell r="L586" t="str">
            <v>CO07</v>
          </cell>
          <cell r="M586">
            <v>1132</v>
          </cell>
          <cell r="N586" t="str">
            <v>SUELDOS DE CONFIANZA</v>
          </cell>
          <cell r="O586">
            <v>1466213.76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1466213.76</v>
          </cell>
          <cell r="V586">
            <v>1466213.76</v>
          </cell>
          <cell r="W586">
            <v>216919.31999999998</v>
          </cell>
          <cell r="X586">
            <v>216919.31999999998</v>
          </cell>
          <cell r="Y586">
            <v>216919.31999999998</v>
          </cell>
          <cell r="Z586">
            <v>0</v>
          </cell>
        </row>
        <row r="587">
          <cell r="G587">
            <v>1400323</v>
          </cell>
          <cell r="H587" t="str">
            <v>2.2.3</v>
          </cell>
          <cell r="I587" t="str">
            <v>E</v>
          </cell>
          <cell r="J587">
            <v>31120</v>
          </cell>
          <cell r="K587" t="str">
            <v>GA110</v>
          </cell>
          <cell r="L587" t="str">
            <v>CO07</v>
          </cell>
          <cell r="M587">
            <v>1321</v>
          </cell>
          <cell r="N587" t="str">
            <v>PRIMA VACACIONAL</v>
          </cell>
          <cell r="O587">
            <v>40170.300000000003</v>
          </cell>
          <cell r="P587">
            <v>0</v>
          </cell>
          <cell r="Q587">
            <v>0</v>
          </cell>
          <cell r="R587">
            <v>0</v>
          </cell>
          <cell r="S587">
            <v>0</v>
          </cell>
          <cell r="T587">
            <v>40170.300000000003</v>
          </cell>
          <cell r="V587">
            <v>40170.300000000003</v>
          </cell>
          <cell r="W587">
            <v>0</v>
          </cell>
          <cell r="X587">
            <v>0</v>
          </cell>
          <cell r="Y587">
            <v>0</v>
          </cell>
          <cell r="Z587">
            <v>0</v>
          </cell>
        </row>
        <row r="588">
          <cell r="G588">
            <v>1400323</v>
          </cell>
          <cell r="H588" t="str">
            <v>2.2.3</v>
          </cell>
          <cell r="I588" t="str">
            <v>E</v>
          </cell>
          <cell r="J588">
            <v>31120</v>
          </cell>
          <cell r="K588" t="str">
            <v>GA110</v>
          </cell>
          <cell r="L588" t="str">
            <v>CO07</v>
          </cell>
          <cell r="M588">
            <v>1323</v>
          </cell>
          <cell r="N588" t="str">
            <v>GRATIFICACIÓN DE FIN DE AÑO</v>
          </cell>
          <cell r="O588">
            <v>168715.26</v>
          </cell>
          <cell r="P588">
            <v>0</v>
          </cell>
          <cell r="Q588">
            <v>0</v>
          </cell>
          <cell r="R588">
            <v>0</v>
          </cell>
          <cell r="S588">
            <v>0</v>
          </cell>
          <cell r="T588">
            <v>168715.26</v>
          </cell>
          <cell r="V588">
            <v>168715.26</v>
          </cell>
          <cell r="W588">
            <v>0</v>
          </cell>
          <cell r="X588">
            <v>0</v>
          </cell>
          <cell r="Y588">
            <v>0</v>
          </cell>
          <cell r="Z588">
            <v>0</v>
          </cell>
        </row>
        <row r="589">
          <cell r="G589">
            <v>1400323</v>
          </cell>
          <cell r="H589" t="str">
            <v>2.2.3</v>
          </cell>
          <cell r="I589" t="str">
            <v>E</v>
          </cell>
          <cell r="J589">
            <v>31120</v>
          </cell>
          <cell r="K589" t="str">
            <v>GA110</v>
          </cell>
          <cell r="L589" t="str">
            <v>CO07</v>
          </cell>
          <cell r="M589">
            <v>1413</v>
          </cell>
          <cell r="N589" t="str">
            <v xml:space="preserve">APORTACIONES DE SEGURIDAD SOCIAL </v>
          </cell>
          <cell r="O589">
            <v>215099.3</v>
          </cell>
          <cell r="P589">
            <v>0</v>
          </cell>
          <cell r="Q589">
            <v>0</v>
          </cell>
          <cell r="R589">
            <v>0</v>
          </cell>
          <cell r="S589">
            <v>0</v>
          </cell>
          <cell r="T589">
            <v>215099.3</v>
          </cell>
          <cell r="V589">
            <v>215099.3</v>
          </cell>
          <cell r="W589">
            <v>29364.639999999999</v>
          </cell>
          <cell r="X589">
            <v>29364.639999999999</v>
          </cell>
          <cell r="Y589">
            <v>29364.639999999999</v>
          </cell>
          <cell r="Z589">
            <v>0</v>
          </cell>
        </row>
        <row r="590">
          <cell r="G590">
            <v>1400323</v>
          </cell>
          <cell r="H590" t="str">
            <v>2.2.3</v>
          </cell>
          <cell r="I590" t="str">
            <v>E</v>
          </cell>
          <cell r="J590">
            <v>31120</v>
          </cell>
          <cell r="K590" t="str">
            <v>GA110</v>
          </cell>
          <cell r="L590" t="str">
            <v>CO07</v>
          </cell>
          <cell r="M590">
            <v>1421</v>
          </cell>
          <cell r="N590" t="str">
            <v>APORTACIONES A FONDOS DE VIVIENDA</v>
          </cell>
          <cell r="O590">
            <v>83107.66</v>
          </cell>
          <cell r="P590">
            <v>0</v>
          </cell>
          <cell r="Q590">
            <v>0</v>
          </cell>
          <cell r="R590">
            <v>0</v>
          </cell>
          <cell r="S590">
            <v>0</v>
          </cell>
          <cell r="T590">
            <v>83107.66</v>
          </cell>
          <cell r="V590">
            <v>83107.66</v>
          </cell>
          <cell r="W590">
            <v>9972.92</v>
          </cell>
          <cell r="X590">
            <v>9972.92</v>
          </cell>
          <cell r="Y590">
            <v>9972.92</v>
          </cell>
          <cell r="Z590">
            <v>0</v>
          </cell>
        </row>
        <row r="591">
          <cell r="G591">
            <v>1400323</v>
          </cell>
          <cell r="H591" t="str">
            <v>2.2.3</v>
          </cell>
          <cell r="I591" t="str">
            <v>E</v>
          </cell>
          <cell r="J591">
            <v>31120</v>
          </cell>
          <cell r="K591" t="str">
            <v>GA110</v>
          </cell>
          <cell r="L591" t="str">
            <v>CO07</v>
          </cell>
          <cell r="M591">
            <v>1431</v>
          </cell>
          <cell r="N591" t="str">
            <v>APORTACIONES AL SISTEMA PARA EL RETIRO</v>
          </cell>
          <cell r="O591">
            <v>82847.929999999993</v>
          </cell>
          <cell r="P591">
            <v>0</v>
          </cell>
          <cell r="Q591">
            <v>0</v>
          </cell>
          <cell r="R591">
            <v>0</v>
          </cell>
          <cell r="S591">
            <v>0</v>
          </cell>
          <cell r="T591">
            <v>82847.929999999993</v>
          </cell>
          <cell r="V591">
            <v>82847.929999999993</v>
          </cell>
          <cell r="W591">
            <v>10162.68</v>
          </cell>
          <cell r="X591">
            <v>10162.68</v>
          </cell>
          <cell r="Y591">
            <v>10162.68</v>
          </cell>
          <cell r="Z591">
            <v>0</v>
          </cell>
        </row>
        <row r="592">
          <cell r="G592">
            <v>1400323</v>
          </cell>
          <cell r="H592" t="str">
            <v>2.2.3</v>
          </cell>
          <cell r="I592" t="str">
            <v>E</v>
          </cell>
          <cell r="J592">
            <v>31120</v>
          </cell>
          <cell r="K592" t="str">
            <v>GA110</v>
          </cell>
          <cell r="L592" t="str">
            <v>CO07</v>
          </cell>
          <cell r="M592">
            <v>2111</v>
          </cell>
          <cell r="N592" t="str">
            <v>MATERIALES Y ÚTILES DE OFICINA</v>
          </cell>
          <cell r="O592">
            <v>3300</v>
          </cell>
          <cell r="P592">
            <v>0</v>
          </cell>
          <cell r="Q592">
            <v>0</v>
          </cell>
          <cell r="R592">
            <v>0</v>
          </cell>
          <cell r="S592">
            <v>0</v>
          </cell>
          <cell r="T592">
            <v>3300</v>
          </cell>
          <cell r="V592">
            <v>0</v>
          </cell>
          <cell r="W592">
            <v>0</v>
          </cell>
          <cell r="X592">
            <v>0</v>
          </cell>
          <cell r="Y592">
            <v>0</v>
          </cell>
          <cell r="Z592">
            <v>0</v>
          </cell>
        </row>
        <row r="593">
          <cell r="G593">
            <v>1400323</v>
          </cell>
          <cell r="H593" t="str">
            <v>2.2.3</v>
          </cell>
          <cell r="I593" t="str">
            <v>E</v>
          </cell>
          <cell r="J593">
            <v>31120</v>
          </cell>
          <cell r="K593" t="str">
            <v>GA110</v>
          </cell>
          <cell r="L593" t="str">
            <v>CO07</v>
          </cell>
          <cell r="M593">
            <v>2151</v>
          </cell>
          <cell r="N593" t="str">
            <v>MATERIAL IMPRESO E INFORMACIÓN DIGITAL</v>
          </cell>
          <cell r="O593">
            <v>380</v>
          </cell>
          <cell r="P593">
            <v>0</v>
          </cell>
          <cell r="Q593">
            <v>0</v>
          </cell>
          <cell r="R593">
            <v>0</v>
          </cell>
          <cell r="S593">
            <v>0</v>
          </cell>
          <cell r="T593">
            <v>380</v>
          </cell>
          <cell r="V593">
            <v>0</v>
          </cell>
          <cell r="W593">
            <v>0</v>
          </cell>
          <cell r="X593">
            <v>0</v>
          </cell>
          <cell r="Y593">
            <v>0</v>
          </cell>
          <cell r="Z593">
            <v>0</v>
          </cell>
        </row>
        <row r="594">
          <cell r="G594">
            <v>1400323</v>
          </cell>
          <cell r="H594" t="str">
            <v>2.2.3</v>
          </cell>
          <cell r="I594" t="str">
            <v>E</v>
          </cell>
          <cell r="J594">
            <v>31120</v>
          </cell>
          <cell r="K594" t="str">
            <v>GA110</v>
          </cell>
          <cell r="L594" t="str">
            <v>CO07</v>
          </cell>
          <cell r="M594">
            <v>2212</v>
          </cell>
          <cell r="N594" t="str">
            <v>PRODUCTOS ALIMENTICIOS PARA EL PERSONAL EN LAS INSTALACIONES DE LAS DEPENDENCIAS Y ENTIDADES</v>
          </cell>
          <cell r="O594">
            <v>400</v>
          </cell>
          <cell r="P594">
            <v>0</v>
          </cell>
          <cell r="Q594">
            <v>0</v>
          </cell>
          <cell r="R594">
            <v>0</v>
          </cell>
          <cell r="S594">
            <v>0</v>
          </cell>
          <cell r="T594">
            <v>400</v>
          </cell>
          <cell r="V594">
            <v>0</v>
          </cell>
          <cell r="W594">
            <v>0</v>
          </cell>
          <cell r="X594">
            <v>0</v>
          </cell>
          <cell r="Y594">
            <v>0</v>
          </cell>
          <cell r="Z594">
            <v>0</v>
          </cell>
        </row>
        <row r="595">
          <cell r="G595">
            <v>1400323</v>
          </cell>
          <cell r="H595" t="str">
            <v>2.2.3</v>
          </cell>
          <cell r="I595" t="str">
            <v>E</v>
          </cell>
          <cell r="J595">
            <v>31120</v>
          </cell>
          <cell r="K595" t="str">
            <v>GA110</v>
          </cell>
          <cell r="L595" t="str">
            <v>CO07</v>
          </cell>
          <cell r="M595">
            <v>3311</v>
          </cell>
          <cell r="N595" t="str">
            <v>SERVICIOS LEGALES</v>
          </cell>
          <cell r="O595">
            <v>2000000</v>
          </cell>
          <cell r="P595">
            <v>0</v>
          </cell>
          <cell r="Q595">
            <v>0</v>
          </cell>
          <cell r="R595">
            <v>0</v>
          </cell>
          <cell r="S595">
            <v>0</v>
          </cell>
          <cell r="T595">
            <v>2000000</v>
          </cell>
          <cell r="V595">
            <v>395503.76</v>
          </cell>
          <cell r="W595">
            <v>395503.76</v>
          </cell>
          <cell r="X595">
            <v>395503.76</v>
          </cell>
          <cell r="Y595">
            <v>395503.76</v>
          </cell>
          <cell r="Z595">
            <v>0</v>
          </cell>
        </row>
        <row r="596">
          <cell r="G596">
            <v>1400323</v>
          </cell>
          <cell r="H596" t="str">
            <v>2.2.3</v>
          </cell>
          <cell r="I596" t="str">
            <v>E</v>
          </cell>
          <cell r="J596">
            <v>31120</v>
          </cell>
          <cell r="K596" t="str">
            <v>GA110</v>
          </cell>
          <cell r="L596" t="str">
            <v>CO07</v>
          </cell>
          <cell r="M596">
            <v>3331</v>
          </cell>
          <cell r="N596" t="str">
            <v>SERVICIOS DE CONSULTORÍA ADMINISTRATIVA</v>
          </cell>
          <cell r="O596">
            <v>225000</v>
          </cell>
          <cell r="P596">
            <v>0</v>
          </cell>
          <cell r="Q596">
            <v>0</v>
          </cell>
          <cell r="R596">
            <v>0</v>
          </cell>
          <cell r="S596">
            <v>0</v>
          </cell>
          <cell r="T596">
            <v>225000</v>
          </cell>
          <cell r="V596">
            <v>0</v>
          </cell>
          <cell r="W596">
            <v>0</v>
          </cell>
          <cell r="X596">
            <v>0</v>
          </cell>
          <cell r="Y596">
            <v>0</v>
          </cell>
          <cell r="Z596">
            <v>0</v>
          </cell>
        </row>
        <row r="597">
          <cell r="G597">
            <v>1400323</v>
          </cell>
          <cell r="H597" t="str">
            <v>2.2.3</v>
          </cell>
          <cell r="I597" t="str">
            <v>E</v>
          </cell>
          <cell r="J597">
            <v>31120</v>
          </cell>
          <cell r="K597" t="str">
            <v>GA110</v>
          </cell>
          <cell r="L597" t="str">
            <v>CO07</v>
          </cell>
          <cell r="M597">
            <v>3981</v>
          </cell>
          <cell r="N597" t="str">
            <v>IMPUESTO SOBRE NÓMINAS</v>
          </cell>
          <cell r="O597">
            <v>1930000</v>
          </cell>
          <cell r="P597">
            <v>0</v>
          </cell>
          <cell r="Q597">
            <v>0</v>
          </cell>
          <cell r="R597">
            <v>0</v>
          </cell>
          <cell r="S597">
            <v>0</v>
          </cell>
          <cell r="T597">
            <v>1930000</v>
          </cell>
          <cell r="V597">
            <v>859951</v>
          </cell>
          <cell r="W597">
            <v>859951</v>
          </cell>
          <cell r="X597">
            <v>859951</v>
          </cell>
          <cell r="Y597">
            <v>859951</v>
          </cell>
          <cell r="Z597">
            <v>0</v>
          </cell>
        </row>
        <row r="598">
          <cell r="G598">
            <v>1400323</v>
          </cell>
          <cell r="H598" t="str">
            <v>2.2.3</v>
          </cell>
          <cell r="I598" t="str">
            <v>E</v>
          </cell>
          <cell r="J598">
            <v>31120</v>
          </cell>
          <cell r="K598" t="str">
            <v>GA110</v>
          </cell>
          <cell r="L598" t="str">
            <v>FN12</v>
          </cell>
          <cell r="M598">
            <v>1132</v>
          </cell>
          <cell r="N598" t="str">
            <v>SUELDOS DE CONFIANZA</v>
          </cell>
          <cell r="O598">
            <v>565052.12</v>
          </cell>
          <cell r="P598">
            <v>0</v>
          </cell>
          <cell r="Q598">
            <v>0</v>
          </cell>
          <cell r="R598">
            <v>0</v>
          </cell>
          <cell r="S598">
            <v>0</v>
          </cell>
          <cell r="T598">
            <v>565052.12</v>
          </cell>
          <cell r="V598">
            <v>565052.12</v>
          </cell>
          <cell r="W598">
            <v>83596.780000000013</v>
          </cell>
          <cell r="X598">
            <v>83596.780000000013</v>
          </cell>
          <cell r="Y598">
            <v>83596.780000000013</v>
          </cell>
          <cell r="Z598">
            <v>0</v>
          </cell>
        </row>
        <row r="599">
          <cell r="G599">
            <v>1400323</v>
          </cell>
          <cell r="H599" t="str">
            <v>2.2.3</v>
          </cell>
          <cell r="I599" t="str">
            <v>E</v>
          </cell>
          <cell r="J599">
            <v>31120</v>
          </cell>
          <cell r="K599" t="str">
            <v>GA110</v>
          </cell>
          <cell r="L599" t="str">
            <v>FN12</v>
          </cell>
          <cell r="M599">
            <v>1321</v>
          </cell>
          <cell r="N599" t="str">
            <v>PRIMA VACACIONAL</v>
          </cell>
          <cell r="O599">
            <v>15480.9</v>
          </cell>
          <cell r="P599">
            <v>0</v>
          </cell>
          <cell r="Q599">
            <v>0</v>
          </cell>
          <cell r="R599">
            <v>0</v>
          </cell>
          <cell r="S599">
            <v>0</v>
          </cell>
          <cell r="T599">
            <v>15480.9</v>
          </cell>
          <cell r="V599">
            <v>15480.9</v>
          </cell>
          <cell r="W599">
            <v>0</v>
          </cell>
          <cell r="X599">
            <v>0</v>
          </cell>
          <cell r="Y599">
            <v>0</v>
          </cell>
          <cell r="Z599">
            <v>0</v>
          </cell>
        </row>
        <row r="600">
          <cell r="G600">
            <v>1400323</v>
          </cell>
          <cell r="H600" t="str">
            <v>2.2.3</v>
          </cell>
          <cell r="I600" t="str">
            <v>E</v>
          </cell>
          <cell r="J600">
            <v>31120</v>
          </cell>
          <cell r="K600" t="str">
            <v>GA110</v>
          </cell>
          <cell r="L600" t="str">
            <v>FN12</v>
          </cell>
          <cell r="M600">
            <v>1323</v>
          </cell>
          <cell r="N600" t="str">
            <v>GRATIFICACIÓN DE FIN DE AÑO</v>
          </cell>
          <cell r="O600">
            <v>65019.78</v>
          </cell>
          <cell r="P600">
            <v>0</v>
          </cell>
          <cell r="Q600">
            <v>0</v>
          </cell>
          <cell r="R600">
            <v>0</v>
          </cell>
          <cell r="S600">
            <v>0</v>
          </cell>
          <cell r="T600">
            <v>65019.78</v>
          </cell>
          <cell r="V600">
            <v>65019.78</v>
          </cell>
          <cell r="W600">
            <v>0</v>
          </cell>
          <cell r="X600">
            <v>0</v>
          </cell>
          <cell r="Y600">
            <v>0</v>
          </cell>
          <cell r="Z600">
            <v>0</v>
          </cell>
        </row>
        <row r="601">
          <cell r="G601">
            <v>1400323</v>
          </cell>
          <cell r="H601" t="str">
            <v>2.2.3</v>
          </cell>
          <cell r="I601" t="str">
            <v>E</v>
          </cell>
          <cell r="J601">
            <v>31120</v>
          </cell>
          <cell r="K601" t="str">
            <v>GA110</v>
          </cell>
          <cell r="L601" t="str">
            <v>FN12</v>
          </cell>
          <cell r="M601">
            <v>1413</v>
          </cell>
          <cell r="N601" t="str">
            <v xml:space="preserve">APORTACIONES DE SEGURIDAD SOCIAL </v>
          </cell>
          <cell r="O601">
            <v>81591.460000000006</v>
          </cell>
          <cell r="P601">
            <v>0</v>
          </cell>
          <cell r="Q601">
            <v>0</v>
          </cell>
          <cell r="R601">
            <v>0</v>
          </cell>
          <cell r="S601">
            <v>0</v>
          </cell>
          <cell r="T601">
            <v>81591.460000000006</v>
          </cell>
          <cell r="V601">
            <v>81591.460000000006</v>
          </cell>
          <cell r="W601">
            <v>11138.6</v>
          </cell>
          <cell r="X601">
            <v>11138.6</v>
          </cell>
          <cell r="Y601">
            <v>11138.6</v>
          </cell>
          <cell r="Z601">
            <v>0</v>
          </cell>
        </row>
        <row r="602">
          <cell r="G602">
            <v>1400323</v>
          </cell>
          <cell r="H602" t="str">
            <v>2.2.3</v>
          </cell>
          <cell r="I602" t="str">
            <v>E</v>
          </cell>
          <cell r="J602">
            <v>31120</v>
          </cell>
          <cell r="K602" t="str">
            <v>GA110</v>
          </cell>
          <cell r="L602" t="str">
            <v>FN12</v>
          </cell>
          <cell r="M602">
            <v>1421</v>
          </cell>
          <cell r="N602" t="str">
            <v>APORTACIONES A FONDOS DE VIVIENDA</v>
          </cell>
          <cell r="O602">
            <v>32352.44</v>
          </cell>
          <cell r="P602">
            <v>0</v>
          </cell>
          <cell r="Q602">
            <v>0</v>
          </cell>
          <cell r="R602">
            <v>0</v>
          </cell>
          <cell r="S602">
            <v>0</v>
          </cell>
          <cell r="T602">
            <v>32352.44</v>
          </cell>
          <cell r="V602">
            <v>32352.44</v>
          </cell>
          <cell r="W602">
            <v>3882.29</v>
          </cell>
          <cell r="X602">
            <v>3882.29</v>
          </cell>
          <cell r="Y602">
            <v>3882.29</v>
          </cell>
          <cell r="Z602">
            <v>0</v>
          </cell>
        </row>
        <row r="603">
          <cell r="G603">
            <v>1400323</v>
          </cell>
          <cell r="H603" t="str">
            <v>2.2.3</v>
          </cell>
          <cell r="I603" t="str">
            <v>E</v>
          </cell>
          <cell r="J603">
            <v>31120</v>
          </cell>
          <cell r="K603" t="str">
            <v>GA110</v>
          </cell>
          <cell r="L603" t="str">
            <v>FN12</v>
          </cell>
          <cell r="M603">
            <v>1431</v>
          </cell>
          <cell r="N603" t="str">
            <v>APORTACIONES AL SISTEMA PARA EL RETIRO</v>
          </cell>
          <cell r="O603">
            <v>32251.33</v>
          </cell>
          <cell r="P603">
            <v>0</v>
          </cell>
          <cell r="Q603">
            <v>0</v>
          </cell>
          <cell r="R603">
            <v>0</v>
          </cell>
          <cell r="S603">
            <v>0</v>
          </cell>
          <cell r="T603">
            <v>32251.33</v>
          </cell>
          <cell r="V603">
            <v>32251.33</v>
          </cell>
          <cell r="W603">
            <v>3956.16</v>
          </cell>
          <cell r="X603">
            <v>3956.16</v>
          </cell>
          <cell r="Y603">
            <v>3956.16</v>
          </cell>
          <cell r="Z603">
            <v>0</v>
          </cell>
        </row>
        <row r="604">
          <cell r="G604">
            <v>1400323</v>
          </cell>
          <cell r="H604" t="str">
            <v>2.2.3</v>
          </cell>
          <cell r="I604" t="str">
            <v>E</v>
          </cell>
          <cell r="J604">
            <v>31120</v>
          </cell>
          <cell r="K604" t="str">
            <v>GA110</v>
          </cell>
          <cell r="L604" t="str">
            <v>FN12</v>
          </cell>
          <cell r="M604">
            <v>2111</v>
          </cell>
          <cell r="N604" t="str">
            <v>MATERIALES Y ÚTILES DE OFICINA</v>
          </cell>
          <cell r="O604">
            <v>3000</v>
          </cell>
          <cell r="P604">
            <v>0</v>
          </cell>
          <cell r="Q604">
            <v>0</v>
          </cell>
          <cell r="R604">
            <v>0</v>
          </cell>
          <cell r="S604">
            <v>0</v>
          </cell>
          <cell r="T604">
            <v>3000</v>
          </cell>
          <cell r="V604">
            <v>0</v>
          </cell>
          <cell r="W604">
            <v>0</v>
          </cell>
          <cell r="X604">
            <v>0</v>
          </cell>
          <cell r="Y604">
            <v>0</v>
          </cell>
          <cell r="Z604">
            <v>0</v>
          </cell>
        </row>
        <row r="605">
          <cell r="G605">
            <v>1400323</v>
          </cell>
          <cell r="H605" t="str">
            <v>2.2.3</v>
          </cell>
          <cell r="I605" t="str">
            <v>E</v>
          </cell>
          <cell r="J605">
            <v>31120</v>
          </cell>
          <cell r="K605" t="str">
            <v>GA110</v>
          </cell>
          <cell r="L605" t="str">
            <v>FN12</v>
          </cell>
          <cell r="M605">
            <v>2151</v>
          </cell>
          <cell r="N605" t="str">
            <v>MATERIAL IMPRESO E INFORMACIÓN DIGITAL</v>
          </cell>
          <cell r="O605">
            <v>2000</v>
          </cell>
          <cell r="P605">
            <v>0</v>
          </cell>
          <cell r="Q605">
            <v>0</v>
          </cell>
          <cell r="R605">
            <v>0</v>
          </cell>
          <cell r="S605">
            <v>0</v>
          </cell>
          <cell r="T605">
            <v>2000</v>
          </cell>
          <cell r="V605">
            <v>0</v>
          </cell>
          <cell r="W605">
            <v>0</v>
          </cell>
          <cell r="X605">
            <v>0</v>
          </cell>
          <cell r="Y605">
            <v>0</v>
          </cell>
          <cell r="Z605">
            <v>0</v>
          </cell>
        </row>
        <row r="606">
          <cell r="G606">
            <v>1400323</v>
          </cell>
          <cell r="H606" t="str">
            <v>2.2.3</v>
          </cell>
          <cell r="I606" t="str">
            <v>E</v>
          </cell>
          <cell r="J606">
            <v>31120</v>
          </cell>
          <cell r="K606" t="str">
            <v>GA110</v>
          </cell>
          <cell r="L606" t="str">
            <v>FN12</v>
          </cell>
          <cell r="M606">
            <v>2711</v>
          </cell>
          <cell r="N606" t="str">
            <v>VESTUARIO Y UNIFORMES</v>
          </cell>
          <cell r="O606">
            <v>10000</v>
          </cell>
          <cell r="P606">
            <v>0</v>
          </cell>
          <cell r="Q606">
            <v>0</v>
          </cell>
          <cell r="R606">
            <v>0</v>
          </cell>
          <cell r="S606">
            <v>0</v>
          </cell>
          <cell r="T606">
            <v>10000</v>
          </cell>
          <cell r="V606">
            <v>0</v>
          </cell>
          <cell r="W606">
            <v>0</v>
          </cell>
          <cell r="X606">
            <v>0</v>
          </cell>
          <cell r="Y606">
            <v>0</v>
          </cell>
          <cell r="Z606">
            <v>0</v>
          </cell>
        </row>
        <row r="608">
          <cell r="F608" t="str">
            <v>C6A9</v>
          </cell>
          <cell r="G608" t="str">
            <v>Administración y gestión de servicios públicos proporcionados por el Organismo Operador</v>
          </cell>
          <cell r="O608">
            <v>27319320.739999998</v>
          </cell>
          <cell r="P608">
            <v>0</v>
          </cell>
          <cell r="Q608">
            <v>0</v>
          </cell>
          <cell r="R608">
            <v>0</v>
          </cell>
          <cell r="S608">
            <v>0</v>
          </cell>
          <cell r="T608">
            <v>27319320.739999998</v>
          </cell>
          <cell r="V608">
            <v>16000471.020000001</v>
          </cell>
          <cell r="W608">
            <v>5070537.49</v>
          </cell>
          <cell r="X608">
            <v>4944467.96</v>
          </cell>
          <cell r="Y608">
            <v>4944467.96</v>
          </cell>
          <cell r="Z608">
            <v>126069.53</v>
          </cell>
        </row>
        <row r="610">
          <cell r="G610">
            <v>1400323</v>
          </cell>
          <cell r="H610" t="str">
            <v>2.2.3</v>
          </cell>
          <cell r="I610" t="str">
            <v>E</v>
          </cell>
          <cell r="J610">
            <v>31120</v>
          </cell>
          <cell r="K610" t="str">
            <v>GA110</v>
          </cell>
          <cell r="L610" t="str">
            <v>CM09</v>
          </cell>
          <cell r="M610">
            <v>1132</v>
          </cell>
          <cell r="N610" t="str">
            <v>SUELDOS DE CONFIANZA</v>
          </cell>
          <cell r="O610">
            <v>1699642.95</v>
          </cell>
          <cell r="P610">
            <v>0</v>
          </cell>
          <cell r="Q610">
            <v>0</v>
          </cell>
          <cell r="R610">
            <v>0</v>
          </cell>
          <cell r="S610">
            <v>0</v>
          </cell>
          <cell r="T610">
            <v>1699642.95</v>
          </cell>
          <cell r="V610">
            <v>1699642.95</v>
          </cell>
          <cell r="W610">
            <v>251454.08000000002</v>
          </cell>
          <cell r="X610">
            <v>251454.08000000002</v>
          </cell>
          <cell r="Y610">
            <v>251454.08000000002</v>
          </cell>
          <cell r="Z610">
            <v>0</v>
          </cell>
        </row>
        <row r="611">
          <cell r="G611">
            <v>1400323</v>
          </cell>
          <cell r="H611" t="str">
            <v>2.2.3</v>
          </cell>
          <cell r="I611" t="str">
            <v>E</v>
          </cell>
          <cell r="J611">
            <v>31120</v>
          </cell>
          <cell r="K611" t="str">
            <v>GA110</v>
          </cell>
          <cell r="L611" t="str">
            <v>CM09</v>
          </cell>
          <cell r="M611">
            <v>1321</v>
          </cell>
          <cell r="N611" t="str">
            <v>PRIMA VACACIONAL</v>
          </cell>
          <cell r="O611">
            <v>46565.599999999999</v>
          </cell>
          <cell r="P611">
            <v>0</v>
          </cell>
          <cell r="Q611">
            <v>0</v>
          </cell>
          <cell r="R611">
            <v>0</v>
          </cell>
          <cell r="S611">
            <v>0</v>
          </cell>
          <cell r="T611">
            <v>46565.599999999999</v>
          </cell>
          <cell r="V611">
            <v>46565.599999999999</v>
          </cell>
          <cell r="W611">
            <v>0</v>
          </cell>
          <cell r="X611">
            <v>0</v>
          </cell>
          <cell r="Y611">
            <v>0</v>
          </cell>
          <cell r="Z611">
            <v>0</v>
          </cell>
        </row>
        <row r="612">
          <cell r="G612">
            <v>1400323</v>
          </cell>
          <cell r="H612" t="str">
            <v>2.2.3</v>
          </cell>
          <cell r="I612" t="str">
            <v>E</v>
          </cell>
          <cell r="J612">
            <v>31120</v>
          </cell>
          <cell r="K612" t="str">
            <v>GA110</v>
          </cell>
          <cell r="L612" t="str">
            <v>CM09</v>
          </cell>
          <cell r="M612">
            <v>1323</v>
          </cell>
          <cell r="N612" t="str">
            <v>GRATIFICACIÓN DE FIN DE AÑO</v>
          </cell>
          <cell r="O612">
            <v>195575.52</v>
          </cell>
          <cell r="P612">
            <v>0</v>
          </cell>
          <cell r="Q612">
            <v>0</v>
          </cell>
          <cell r="R612">
            <v>0</v>
          </cell>
          <cell r="S612">
            <v>0</v>
          </cell>
          <cell r="T612">
            <v>195575.52</v>
          </cell>
          <cell r="V612">
            <v>195575.52</v>
          </cell>
          <cell r="W612">
            <v>0</v>
          </cell>
          <cell r="X612">
            <v>0</v>
          </cell>
          <cell r="Y612">
            <v>0</v>
          </cell>
          <cell r="Z612">
            <v>0</v>
          </cell>
        </row>
        <row r="613">
          <cell r="G613">
            <v>1400323</v>
          </cell>
          <cell r="H613" t="str">
            <v>2.2.3</v>
          </cell>
          <cell r="I613" t="str">
            <v>E</v>
          </cell>
          <cell r="J613">
            <v>31120</v>
          </cell>
          <cell r="K613" t="str">
            <v>GA110</v>
          </cell>
          <cell r="L613" t="str">
            <v>CM09</v>
          </cell>
          <cell r="M613">
            <v>1413</v>
          </cell>
          <cell r="N613" t="str">
            <v xml:space="preserve">APORTACIONES DE SEGURIDAD SOCIAL </v>
          </cell>
          <cell r="O613">
            <v>253703.88</v>
          </cell>
          <cell r="P613">
            <v>0</v>
          </cell>
          <cell r="Q613">
            <v>0</v>
          </cell>
          <cell r="R613">
            <v>0</v>
          </cell>
          <cell r="S613">
            <v>0</v>
          </cell>
          <cell r="T613">
            <v>253703.88</v>
          </cell>
          <cell r="V613">
            <v>253703.88</v>
          </cell>
          <cell r="W613">
            <v>34634.81</v>
          </cell>
          <cell r="X613">
            <v>34634.81</v>
          </cell>
          <cell r="Y613">
            <v>34634.81</v>
          </cell>
          <cell r="Z613">
            <v>0</v>
          </cell>
        </row>
        <row r="614">
          <cell r="G614">
            <v>1400323</v>
          </cell>
          <cell r="H614" t="str">
            <v>2.2.3</v>
          </cell>
          <cell r="I614" t="str">
            <v>E</v>
          </cell>
          <cell r="J614">
            <v>31120</v>
          </cell>
          <cell r="K614" t="str">
            <v>GA110</v>
          </cell>
          <cell r="L614" t="str">
            <v>CM09</v>
          </cell>
          <cell r="M614">
            <v>1421</v>
          </cell>
          <cell r="N614" t="str">
            <v>APORTACIONES A FONDOS DE VIVIENDA</v>
          </cell>
          <cell r="O614">
            <v>95252.96</v>
          </cell>
          <cell r="P614">
            <v>0</v>
          </cell>
          <cell r="Q614">
            <v>0</v>
          </cell>
          <cell r="R614">
            <v>0</v>
          </cell>
          <cell r="S614">
            <v>0</v>
          </cell>
          <cell r="T614">
            <v>95252.96</v>
          </cell>
          <cell r="V614">
            <v>95252.96</v>
          </cell>
          <cell r="W614">
            <v>11430.35</v>
          </cell>
          <cell r="X614">
            <v>11430.35</v>
          </cell>
          <cell r="Y614">
            <v>11430.35</v>
          </cell>
          <cell r="Z614">
            <v>0</v>
          </cell>
        </row>
        <row r="615">
          <cell r="G615">
            <v>1400323</v>
          </cell>
          <cell r="H615" t="str">
            <v>2.2.3</v>
          </cell>
          <cell r="I615" t="str">
            <v>E</v>
          </cell>
          <cell r="J615">
            <v>31120</v>
          </cell>
          <cell r="K615" t="str">
            <v>GA110</v>
          </cell>
          <cell r="L615" t="str">
            <v>CM09</v>
          </cell>
          <cell r="M615">
            <v>1431</v>
          </cell>
          <cell r="N615" t="str">
            <v>APORTACIONES AL SISTEMA PARA EL RETIRO</v>
          </cell>
          <cell r="O615">
            <v>94955.3</v>
          </cell>
          <cell r="P615">
            <v>0</v>
          </cell>
          <cell r="Q615">
            <v>0</v>
          </cell>
          <cell r="R615">
            <v>0</v>
          </cell>
          <cell r="S615">
            <v>0</v>
          </cell>
          <cell r="T615">
            <v>94955.3</v>
          </cell>
          <cell r="V615">
            <v>94955.3</v>
          </cell>
          <cell r="W615">
            <v>11647.85</v>
          </cell>
          <cell r="X615">
            <v>11647.85</v>
          </cell>
          <cell r="Y615">
            <v>11647.85</v>
          </cell>
          <cell r="Z615">
            <v>0</v>
          </cell>
        </row>
        <row r="616">
          <cell r="G616">
            <v>1400323</v>
          </cell>
          <cell r="H616" t="str">
            <v>2.2.3</v>
          </cell>
          <cell r="I616" t="str">
            <v>E</v>
          </cell>
          <cell r="J616">
            <v>31120</v>
          </cell>
          <cell r="K616" t="str">
            <v>GA110</v>
          </cell>
          <cell r="L616" t="str">
            <v>CM09</v>
          </cell>
          <cell r="M616">
            <v>2111</v>
          </cell>
          <cell r="N616" t="str">
            <v>MATERIALES Y ÚTILES DE OFICINA</v>
          </cell>
          <cell r="O616">
            <v>19000</v>
          </cell>
          <cell r="P616">
            <v>0</v>
          </cell>
          <cell r="Q616">
            <v>0</v>
          </cell>
          <cell r="R616">
            <v>0</v>
          </cell>
          <cell r="S616">
            <v>0</v>
          </cell>
          <cell r="T616">
            <v>19000</v>
          </cell>
          <cell r="V616">
            <v>0</v>
          </cell>
          <cell r="W616">
            <v>0</v>
          </cell>
          <cell r="X616">
            <v>0</v>
          </cell>
          <cell r="Y616">
            <v>0</v>
          </cell>
          <cell r="Z616">
            <v>0</v>
          </cell>
        </row>
        <row r="617">
          <cell r="G617">
            <v>1400323</v>
          </cell>
          <cell r="H617" t="str">
            <v>2.2.3</v>
          </cell>
          <cell r="I617" t="str">
            <v>E</v>
          </cell>
          <cell r="J617">
            <v>31120</v>
          </cell>
          <cell r="K617" t="str">
            <v>GA110</v>
          </cell>
          <cell r="L617" t="str">
            <v>CM09</v>
          </cell>
          <cell r="M617">
            <v>2711</v>
          </cell>
          <cell r="N617" t="str">
            <v>VESTUARIO Y UNIFORMES</v>
          </cell>
          <cell r="O617">
            <v>56559.38</v>
          </cell>
          <cell r="P617">
            <v>0</v>
          </cell>
          <cell r="Q617">
            <v>0</v>
          </cell>
          <cell r="R617">
            <v>0</v>
          </cell>
          <cell r="S617">
            <v>0</v>
          </cell>
          <cell r="T617">
            <v>56559.38</v>
          </cell>
          <cell r="V617">
            <v>0</v>
          </cell>
          <cell r="W617">
            <v>0</v>
          </cell>
          <cell r="X617">
            <v>0</v>
          </cell>
          <cell r="Y617">
            <v>0</v>
          </cell>
          <cell r="Z617">
            <v>0</v>
          </cell>
        </row>
        <row r="618">
          <cell r="G618">
            <v>1400323</v>
          </cell>
          <cell r="H618" t="str">
            <v>2.2.3</v>
          </cell>
          <cell r="I618" t="str">
            <v>E</v>
          </cell>
          <cell r="J618">
            <v>31120</v>
          </cell>
          <cell r="K618" t="str">
            <v>GA110</v>
          </cell>
          <cell r="L618" t="str">
            <v>CM09</v>
          </cell>
          <cell r="M618">
            <v>2911</v>
          </cell>
          <cell r="N618" t="str">
            <v>HERRAMIENTAS MENORES</v>
          </cell>
          <cell r="O618">
            <v>1500</v>
          </cell>
          <cell r="P618">
            <v>0</v>
          </cell>
          <cell r="Q618">
            <v>0</v>
          </cell>
          <cell r="R618">
            <v>0</v>
          </cell>
          <cell r="S618">
            <v>0</v>
          </cell>
          <cell r="T618">
            <v>1500</v>
          </cell>
          <cell r="V618">
            <v>0</v>
          </cell>
          <cell r="W618">
            <v>0</v>
          </cell>
          <cell r="X618">
            <v>0</v>
          </cell>
          <cell r="Y618">
            <v>0</v>
          </cell>
          <cell r="Z618">
            <v>0</v>
          </cell>
        </row>
        <row r="619">
          <cell r="G619">
            <v>1400323</v>
          </cell>
          <cell r="H619" t="str">
            <v>2.2.3</v>
          </cell>
          <cell r="I619" t="str">
            <v>E</v>
          </cell>
          <cell r="J619">
            <v>31120</v>
          </cell>
          <cell r="K619" t="str">
            <v>GA110</v>
          </cell>
          <cell r="L619" t="str">
            <v>CM09</v>
          </cell>
          <cell r="M619">
            <v>2961</v>
          </cell>
          <cell r="N619" t="str">
            <v>REFACCIONES Y ACCESORIOS MENORES DE EQUIPO DE TRANSPORTE</v>
          </cell>
          <cell r="O619">
            <v>9321.2999999999993</v>
          </cell>
          <cell r="P619">
            <v>0</v>
          </cell>
          <cell r="Q619">
            <v>0</v>
          </cell>
          <cell r="R619">
            <v>0</v>
          </cell>
          <cell r="S619">
            <v>0</v>
          </cell>
          <cell r="T619">
            <v>9321.2999999999993</v>
          </cell>
          <cell r="V619">
            <v>0</v>
          </cell>
          <cell r="W619">
            <v>0</v>
          </cell>
          <cell r="X619">
            <v>0</v>
          </cell>
          <cell r="Y619">
            <v>0</v>
          </cell>
          <cell r="Z619">
            <v>0</v>
          </cell>
        </row>
        <row r="620">
          <cell r="G620">
            <v>1400323</v>
          </cell>
          <cell r="H620" t="str">
            <v>2.2.3</v>
          </cell>
          <cell r="I620" t="str">
            <v>E</v>
          </cell>
          <cell r="J620">
            <v>31120</v>
          </cell>
          <cell r="K620" t="str">
            <v>GA110</v>
          </cell>
          <cell r="L620" t="str">
            <v>CM09</v>
          </cell>
          <cell r="M620">
            <v>3361</v>
          </cell>
          <cell r="N620" t="str">
            <v>IMPRESIONES DE DOCUMENTOS OFICIALES PARA LA PRESTACIÓN DE SERVICIOS PÚBLICOS, IDENTIFICACIÓN, FORMATOS ADMINISTRATIVOS Y FISCALES, FORMAS VALORADAS, CERTIFICADOS Y TÍTULOS</v>
          </cell>
          <cell r="O620">
            <v>11558.92</v>
          </cell>
          <cell r="P620">
            <v>0</v>
          </cell>
          <cell r="Q620">
            <v>0</v>
          </cell>
          <cell r="R620">
            <v>0</v>
          </cell>
          <cell r="S620">
            <v>0</v>
          </cell>
          <cell r="T620">
            <v>11558.92</v>
          </cell>
          <cell r="V620">
            <v>0</v>
          </cell>
          <cell r="W620">
            <v>0</v>
          </cell>
          <cell r="X620">
            <v>0</v>
          </cell>
          <cell r="Y620">
            <v>0</v>
          </cell>
          <cell r="Z620">
            <v>0</v>
          </cell>
        </row>
        <row r="621">
          <cell r="G621">
            <v>1400323</v>
          </cell>
          <cell r="H621" t="str">
            <v>2.2.3</v>
          </cell>
          <cell r="I621" t="str">
            <v>E</v>
          </cell>
          <cell r="J621">
            <v>31120</v>
          </cell>
          <cell r="K621" t="str">
            <v>GA110</v>
          </cell>
          <cell r="L621" t="str">
            <v>CM09</v>
          </cell>
          <cell r="M621">
            <v>3391</v>
          </cell>
          <cell r="N621" t="str">
            <v>SERVICIOS PROFESIONALES, CIENTÍFICOS Y TÉCNICOS INTEGRALES</v>
          </cell>
          <cell r="O621">
            <v>30000</v>
          </cell>
          <cell r="P621">
            <v>0</v>
          </cell>
          <cell r="Q621">
            <v>0</v>
          </cell>
          <cell r="R621">
            <v>0</v>
          </cell>
          <cell r="S621">
            <v>0</v>
          </cell>
          <cell r="T621">
            <v>30000</v>
          </cell>
          <cell r="V621">
            <v>0</v>
          </cell>
          <cell r="W621">
            <v>0</v>
          </cell>
          <cell r="X621">
            <v>0</v>
          </cell>
          <cell r="Y621">
            <v>0</v>
          </cell>
          <cell r="Z621">
            <v>0</v>
          </cell>
        </row>
        <row r="622">
          <cell r="G622">
            <v>1400323</v>
          </cell>
          <cell r="H622" t="str">
            <v>2.2.3</v>
          </cell>
          <cell r="I622" t="str">
            <v>E</v>
          </cell>
          <cell r="J622">
            <v>31120</v>
          </cell>
          <cell r="K622" t="str">
            <v>GA110</v>
          </cell>
          <cell r="L622" t="str">
            <v>CM09</v>
          </cell>
          <cell r="M622">
            <v>3511</v>
          </cell>
          <cell r="N622" t="str">
            <v>CONSERVACIÓN Y MANTENIMIENTO DE INMUEBLES</v>
          </cell>
          <cell r="O622">
            <v>81202</v>
          </cell>
          <cell r="P622">
            <v>0</v>
          </cell>
          <cell r="Q622">
            <v>0</v>
          </cell>
          <cell r="R622">
            <v>0</v>
          </cell>
          <cell r="S622">
            <v>0</v>
          </cell>
          <cell r="T622">
            <v>81202</v>
          </cell>
          <cell r="V622">
            <v>0</v>
          </cell>
          <cell r="W622">
            <v>0</v>
          </cell>
          <cell r="X622">
            <v>0</v>
          </cell>
          <cell r="Y622">
            <v>0</v>
          </cell>
          <cell r="Z622">
            <v>0</v>
          </cell>
        </row>
        <row r="623">
          <cell r="G623">
            <v>1400323</v>
          </cell>
          <cell r="H623" t="str">
            <v>2.2.3</v>
          </cell>
          <cell r="I623" t="str">
            <v>E</v>
          </cell>
          <cell r="J623">
            <v>31120</v>
          </cell>
          <cell r="K623" t="str">
            <v>GA110</v>
          </cell>
          <cell r="L623" t="str">
            <v>CM09</v>
          </cell>
          <cell r="M623">
            <v>3551</v>
          </cell>
          <cell r="N623" t="str">
            <v>MANTENIMIENTO Y CONSERVACIÓN DE VEHÍCULOS TERRESTRES, AÉREOS, MARÍTIMOS, LACUSTRES Y FLUVIALES</v>
          </cell>
          <cell r="O623">
            <v>20000</v>
          </cell>
          <cell r="P623">
            <v>0</v>
          </cell>
          <cell r="Q623">
            <v>0</v>
          </cell>
          <cell r="R623">
            <v>0</v>
          </cell>
          <cell r="S623">
            <v>0</v>
          </cell>
          <cell r="T623">
            <v>20000</v>
          </cell>
          <cell r="V623">
            <v>0</v>
          </cell>
          <cell r="W623">
            <v>0</v>
          </cell>
          <cell r="X623">
            <v>0</v>
          </cell>
          <cell r="Y623">
            <v>0</v>
          </cell>
          <cell r="Z623">
            <v>0</v>
          </cell>
        </row>
        <row r="624">
          <cell r="G624">
            <v>1400323</v>
          </cell>
          <cell r="H624" t="str">
            <v>2.2.3</v>
          </cell>
          <cell r="I624" t="str">
            <v>E</v>
          </cell>
          <cell r="J624">
            <v>31120</v>
          </cell>
          <cell r="K624" t="str">
            <v>GA110</v>
          </cell>
          <cell r="L624" t="str">
            <v>CM09</v>
          </cell>
          <cell r="M624">
            <v>3921</v>
          </cell>
          <cell r="N624" t="str">
            <v>OTROS IMPUESTOS Y DERECHOS</v>
          </cell>
          <cell r="O624">
            <v>5000</v>
          </cell>
          <cell r="P624">
            <v>0</v>
          </cell>
          <cell r="Q624">
            <v>0</v>
          </cell>
          <cell r="R624">
            <v>0</v>
          </cell>
          <cell r="S624">
            <v>0</v>
          </cell>
          <cell r="T624">
            <v>5000</v>
          </cell>
          <cell r="V624">
            <v>0</v>
          </cell>
          <cell r="W624">
            <v>0</v>
          </cell>
          <cell r="X624">
            <v>0</v>
          </cell>
          <cell r="Y624">
            <v>0</v>
          </cell>
          <cell r="Z624">
            <v>0</v>
          </cell>
        </row>
        <row r="625">
          <cell r="G625">
            <v>1400323</v>
          </cell>
          <cell r="H625" t="str">
            <v>2.2.3</v>
          </cell>
          <cell r="I625" t="str">
            <v>E</v>
          </cell>
          <cell r="J625">
            <v>31120</v>
          </cell>
          <cell r="K625" t="str">
            <v>GA110</v>
          </cell>
          <cell r="L625" t="str">
            <v>CM09</v>
          </cell>
          <cell r="M625">
            <v>3951</v>
          </cell>
          <cell r="N625" t="str">
            <v>PENAS, MULTAS, ACCESORIOS Y ACTUALIZACIONES</v>
          </cell>
          <cell r="O625">
            <v>10000</v>
          </cell>
          <cell r="P625">
            <v>0</v>
          </cell>
          <cell r="Q625">
            <v>0</v>
          </cell>
          <cell r="R625">
            <v>0</v>
          </cell>
          <cell r="S625">
            <v>0</v>
          </cell>
          <cell r="T625">
            <v>10000</v>
          </cell>
          <cell r="V625">
            <v>0</v>
          </cell>
          <cell r="W625">
            <v>0</v>
          </cell>
          <cell r="X625">
            <v>0</v>
          </cell>
          <cell r="Y625">
            <v>0</v>
          </cell>
          <cell r="Z625">
            <v>0</v>
          </cell>
        </row>
        <row r="626">
          <cell r="G626">
            <v>1400323</v>
          </cell>
          <cell r="H626" t="str">
            <v>2.2.3</v>
          </cell>
          <cell r="I626" t="str">
            <v>E</v>
          </cell>
          <cell r="J626">
            <v>31120</v>
          </cell>
          <cell r="K626" t="str">
            <v>GA110</v>
          </cell>
          <cell r="L626" t="str">
            <v>SG11</v>
          </cell>
          <cell r="M626">
            <v>1131</v>
          </cell>
          <cell r="N626" t="str">
            <v>SUELDOS BASE</v>
          </cell>
          <cell r="O626">
            <v>3789320.67</v>
          </cell>
          <cell r="P626">
            <v>0</v>
          </cell>
          <cell r="Q626">
            <v>0</v>
          </cell>
          <cell r="R626">
            <v>0</v>
          </cell>
          <cell r="S626">
            <v>0</v>
          </cell>
          <cell r="T626">
            <v>3789320.67</v>
          </cell>
          <cell r="V626">
            <v>3789320.67</v>
          </cell>
          <cell r="W626">
            <v>465398.72</v>
          </cell>
          <cell r="X626">
            <v>465398.72</v>
          </cell>
          <cell r="Y626">
            <v>465398.72</v>
          </cell>
          <cell r="Z626">
            <v>0</v>
          </cell>
        </row>
        <row r="627">
          <cell r="G627">
            <v>1400323</v>
          </cell>
          <cell r="H627" t="str">
            <v>2.2.3</v>
          </cell>
          <cell r="I627" t="str">
            <v>E</v>
          </cell>
          <cell r="J627">
            <v>31120</v>
          </cell>
          <cell r="K627" t="str">
            <v>GA110</v>
          </cell>
          <cell r="L627" t="str">
            <v>SG11</v>
          </cell>
          <cell r="M627">
            <v>1132</v>
          </cell>
          <cell r="N627" t="str">
            <v>SUELDOS DE CONFIANZA</v>
          </cell>
          <cell r="O627">
            <v>2917161.84</v>
          </cell>
          <cell r="P627">
            <v>0</v>
          </cell>
          <cell r="Q627">
            <v>0</v>
          </cell>
          <cell r="R627">
            <v>0</v>
          </cell>
          <cell r="S627">
            <v>0</v>
          </cell>
          <cell r="T627">
            <v>2917161.84</v>
          </cell>
          <cell r="V627">
            <v>2917161.84</v>
          </cell>
          <cell r="W627">
            <v>427146.62000000005</v>
          </cell>
          <cell r="X627">
            <v>427146.62000000005</v>
          </cell>
          <cell r="Y627">
            <v>427146.62000000005</v>
          </cell>
          <cell r="Z627">
            <v>0</v>
          </cell>
        </row>
        <row r="628">
          <cell r="G628">
            <v>1400323</v>
          </cell>
          <cell r="H628" t="str">
            <v>2.2.3</v>
          </cell>
          <cell r="I628" t="str">
            <v>E</v>
          </cell>
          <cell r="J628">
            <v>31120</v>
          </cell>
          <cell r="K628" t="str">
            <v>GA110</v>
          </cell>
          <cell r="L628" t="str">
            <v>SG11</v>
          </cell>
          <cell r="M628">
            <v>1321</v>
          </cell>
          <cell r="N628" t="str">
            <v>PRIMA VACACIONAL</v>
          </cell>
          <cell r="O628">
            <v>183739.5</v>
          </cell>
          <cell r="P628">
            <v>0</v>
          </cell>
          <cell r="Q628">
            <v>0</v>
          </cell>
          <cell r="R628">
            <v>0</v>
          </cell>
          <cell r="S628">
            <v>0</v>
          </cell>
          <cell r="T628">
            <v>183739.5</v>
          </cell>
          <cell r="V628">
            <v>183739.5</v>
          </cell>
          <cell r="W628">
            <v>0</v>
          </cell>
          <cell r="X628">
            <v>0</v>
          </cell>
          <cell r="Y628">
            <v>0</v>
          </cell>
          <cell r="Z628">
            <v>0</v>
          </cell>
        </row>
        <row r="629">
          <cell r="G629">
            <v>1400323</v>
          </cell>
          <cell r="H629" t="str">
            <v>2.2.3</v>
          </cell>
          <cell r="I629" t="str">
            <v>E</v>
          </cell>
          <cell r="J629">
            <v>31120</v>
          </cell>
          <cell r="K629" t="str">
            <v>GA110</v>
          </cell>
          <cell r="L629" t="str">
            <v>SG11</v>
          </cell>
          <cell r="M629">
            <v>1323</v>
          </cell>
          <cell r="N629" t="str">
            <v>GRATIFICACIÓN DE FIN DE AÑO</v>
          </cell>
          <cell r="O629">
            <v>771705.9</v>
          </cell>
          <cell r="P629">
            <v>0</v>
          </cell>
          <cell r="Q629">
            <v>0</v>
          </cell>
          <cell r="R629">
            <v>0</v>
          </cell>
          <cell r="S629">
            <v>0</v>
          </cell>
          <cell r="T629">
            <v>771705.9</v>
          </cell>
          <cell r="V629">
            <v>771705.9</v>
          </cell>
          <cell r="W629">
            <v>0</v>
          </cell>
          <cell r="X629">
            <v>0</v>
          </cell>
          <cell r="Y629">
            <v>0</v>
          </cell>
          <cell r="Z629">
            <v>0</v>
          </cell>
        </row>
        <row r="630">
          <cell r="G630">
            <v>1400323</v>
          </cell>
          <cell r="H630" t="str">
            <v>2.2.3</v>
          </cell>
          <cell r="I630" t="str">
            <v>E</v>
          </cell>
          <cell r="J630">
            <v>31120</v>
          </cell>
          <cell r="K630" t="str">
            <v>GA110</v>
          </cell>
          <cell r="L630" t="str">
            <v>SG11</v>
          </cell>
          <cell r="M630">
            <v>1413</v>
          </cell>
          <cell r="N630" t="str">
            <v xml:space="preserve">APORTACIONES DE SEGURIDAD SOCIAL </v>
          </cell>
          <cell r="O630">
            <v>1045408.91</v>
          </cell>
          <cell r="P630">
            <v>0</v>
          </cell>
          <cell r="Q630">
            <v>0</v>
          </cell>
          <cell r="R630">
            <v>0</v>
          </cell>
          <cell r="S630">
            <v>0</v>
          </cell>
          <cell r="T630">
            <v>1045408.91</v>
          </cell>
          <cell r="V630">
            <v>1045408.91</v>
          </cell>
          <cell r="W630">
            <v>142715.74</v>
          </cell>
          <cell r="X630">
            <v>142715.74</v>
          </cell>
          <cell r="Y630">
            <v>142715.74</v>
          </cell>
          <cell r="Z630">
            <v>0</v>
          </cell>
        </row>
        <row r="631">
          <cell r="G631">
            <v>1400323</v>
          </cell>
          <cell r="H631" t="str">
            <v>2.2.3</v>
          </cell>
          <cell r="I631" t="str">
            <v>E</v>
          </cell>
          <cell r="J631">
            <v>31120</v>
          </cell>
          <cell r="K631" t="str">
            <v>GA110</v>
          </cell>
          <cell r="L631" t="str">
            <v>SG11</v>
          </cell>
          <cell r="M631">
            <v>1421</v>
          </cell>
          <cell r="N631" t="str">
            <v>APORTACIONES A FONDOS DE VIVIENDA</v>
          </cell>
          <cell r="O631">
            <v>366056.21</v>
          </cell>
          <cell r="P631">
            <v>0</v>
          </cell>
          <cell r="Q631">
            <v>0</v>
          </cell>
          <cell r="R631">
            <v>0</v>
          </cell>
          <cell r="S631">
            <v>0</v>
          </cell>
          <cell r="T631">
            <v>366056.21</v>
          </cell>
          <cell r="V631">
            <v>366056.21</v>
          </cell>
          <cell r="W631">
            <v>43926.75</v>
          </cell>
          <cell r="X631">
            <v>43926.75</v>
          </cell>
          <cell r="Y631">
            <v>43926.75</v>
          </cell>
          <cell r="Z631">
            <v>0</v>
          </cell>
        </row>
        <row r="632">
          <cell r="G632">
            <v>1400323</v>
          </cell>
          <cell r="H632" t="str">
            <v>2.2.3</v>
          </cell>
          <cell r="I632" t="str">
            <v>E</v>
          </cell>
          <cell r="J632">
            <v>31120</v>
          </cell>
          <cell r="K632" t="str">
            <v>GA110</v>
          </cell>
          <cell r="L632" t="str">
            <v>SG11</v>
          </cell>
          <cell r="M632">
            <v>1431</v>
          </cell>
          <cell r="N632" t="str">
            <v>APORTACIONES AL SISTEMA PARA EL RETIRO</v>
          </cell>
          <cell r="O632">
            <v>364912.11</v>
          </cell>
          <cell r="P632">
            <v>0</v>
          </cell>
          <cell r="Q632">
            <v>0</v>
          </cell>
          <cell r="R632">
            <v>0</v>
          </cell>
          <cell r="S632">
            <v>0</v>
          </cell>
          <cell r="T632">
            <v>364912.11</v>
          </cell>
          <cell r="V632">
            <v>364912.11</v>
          </cell>
          <cell r="W632">
            <v>44762.559999999998</v>
          </cell>
          <cell r="X632">
            <v>44762.559999999998</v>
          </cell>
          <cell r="Y632">
            <v>44762.559999999998</v>
          </cell>
          <cell r="Z632">
            <v>0</v>
          </cell>
        </row>
        <row r="633">
          <cell r="G633">
            <v>1400323</v>
          </cell>
          <cell r="H633" t="str">
            <v>2.2.3</v>
          </cell>
          <cell r="I633" t="str">
            <v>E</v>
          </cell>
          <cell r="J633">
            <v>31120</v>
          </cell>
          <cell r="K633" t="str">
            <v>GA110</v>
          </cell>
          <cell r="L633" t="str">
            <v>SG11</v>
          </cell>
          <cell r="M633">
            <v>2111</v>
          </cell>
          <cell r="N633" t="str">
            <v>MATERIALES Y ÚTILES DE OFICINA</v>
          </cell>
          <cell r="O633">
            <v>8626.6200000000008</v>
          </cell>
          <cell r="P633">
            <v>0</v>
          </cell>
          <cell r="Q633">
            <v>0</v>
          </cell>
          <cell r="R633">
            <v>0</v>
          </cell>
          <cell r="S633">
            <v>0</v>
          </cell>
          <cell r="T633">
            <v>8626.6200000000008</v>
          </cell>
          <cell r="V633">
            <v>0</v>
          </cell>
          <cell r="W633">
            <v>0</v>
          </cell>
          <cell r="X633">
            <v>0</v>
          </cell>
          <cell r="Y633">
            <v>0</v>
          </cell>
          <cell r="Z633">
            <v>0</v>
          </cell>
        </row>
        <row r="634">
          <cell r="G634">
            <v>1400323</v>
          </cell>
          <cell r="H634" t="str">
            <v>2.2.3</v>
          </cell>
          <cell r="I634" t="str">
            <v>E</v>
          </cell>
          <cell r="J634">
            <v>31120</v>
          </cell>
          <cell r="K634" t="str">
            <v>GA110</v>
          </cell>
          <cell r="L634" t="str">
            <v>SG11</v>
          </cell>
          <cell r="M634">
            <v>2151</v>
          </cell>
          <cell r="N634" t="str">
            <v>MATERIAL IMPRESO E INFORMACIÓN DIGITAL</v>
          </cell>
          <cell r="O634">
            <v>4396.49</v>
          </cell>
          <cell r="P634">
            <v>0</v>
          </cell>
          <cell r="Q634">
            <v>0</v>
          </cell>
          <cell r="R634">
            <v>0</v>
          </cell>
          <cell r="S634">
            <v>0</v>
          </cell>
          <cell r="T634">
            <v>4396.49</v>
          </cell>
          <cell r="V634">
            <v>510.4</v>
          </cell>
          <cell r="W634">
            <v>510.4</v>
          </cell>
          <cell r="X634">
            <v>510.4</v>
          </cell>
          <cell r="Y634">
            <v>510.4</v>
          </cell>
          <cell r="Z634">
            <v>0</v>
          </cell>
        </row>
        <row r="635">
          <cell r="G635">
            <v>1400323</v>
          </cell>
          <cell r="H635" t="str">
            <v>2.2.3</v>
          </cell>
          <cell r="I635" t="str">
            <v>E</v>
          </cell>
          <cell r="J635">
            <v>31120</v>
          </cell>
          <cell r="K635" t="str">
            <v>GA110</v>
          </cell>
          <cell r="L635" t="str">
            <v>SG11</v>
          </cell>
          <cell r="M635">
            <v>2161</v>
          </cell>
          <cell r="N635" t="str">
            <v>MATERIAL DE LIMPIEZA</v>
          </cell>
          <cell r="O635">
            <v>293230.87</v>
          </cell>
          <cell r="P635">
            <v>0</v>
          </cell>
          <cell r="Q635">
            <v>0</v>
          </cell>
          <cell r="R635">
            <v>0</v>
          </cell>
          <cell r="S635">
            <v>0</v>
          </cell>
          <cell r="T635">
            <v>293230.87</v>
          </cell>
          <cell r="V635">
            <v>47728.84</v>
          </cell>
          <cell r="W635">
            <v>47728.84</v>
          </cell>
          <cell r="X635">
            <v>26469.52</v>
          </cell>
          <cell r="Y635">
            <v>26469.52</v>
          </cell>
          <cell r="Z635">
            <v>21259.319999999996</v>
          </cell>
        </row>
        <row r="636">
          <cell r="G636">
            <v>1400323</v>
          </cell>
          <cell r="H636" t="str">
            <v>2.2.3</v>
          </cell>
          <cell r="I636" t="str">
            <v>E</v>
          </cell>
          <cell r="J636">
            <v>31120</v>
          </cell>
          <cell r="K636" t="str">
            <v>GA110</v>
          </cell>
          <cell r="L636" t="str">
            <v>SG11</v>
          </cell>
          <cell r="M636">
            <v>2212</v>
          </cell>
          <cell r="N636" t="str">
            <v>PRODUCTOS ALIMENTICIOS PARA EL PERSONAL EN LAS INSTALACIONES DE LAS DEPENDENCIAS Y ENTIDADES</v>
          </cell>
          <cell r="O636">
            <v>27432.66</v>
          </cell>
          <cell r="P636">
            <v>0</v>
          </cell>
          <cell r="Q636">
            <v>0</v>
          </cell>
          <cell r="R636">
            <v>0</v>
          </cell>
          <cell r="S636">
            <v>0</v>
          </cell>
          <cell r="T636">
            <v>27432.66</v>
          </cell>
          <cell r="V636">
            <v>8186.75</v>
          </cell>
          <cell r="W636">
            <v>4192.1000000000004</v>
          </cell>
          <cell r="X636">
            <v>4192.1000000000004</v>
          </cell>
          <cell r="Y636">
            <v>4192.1000000000004</v>
          </cell>
          <cell r="Z636">
            <v>0</v>
          </cell>
        </row>
        <row r="637">
          <cell r="G637">
            <v>1400323</v>
          </cell>
          <cell r="H637" t="str">
            <v>2.2.3</v>
          </cell>
          <cell r="I637" t="str">
            <v>E</v>
          </cell>
          <cell r="J637">
            <v>31120</v>
          </cell>
          <cell r="K637" t="str">
            <v>GA110</v>
          </cell>
          <cell r="L637" t="str">
            <v>SG11</v>
          </cell>
          <cell r="M637">
            <v>2221</v>
          </cell>
          <cell r="N637" t="str">
            <v>PRODUCTOS ALIMENTICIOS PARA ANIMALES</v>
          </cell>
          <cell r="O637">
            <v>50403.29</v>
          </cell>
          <cell r="P637">
            <v>0</v>
          </cell>
          <cell r="Q637">
            <v>0</v>
          </cell>
          <cell r="R637">
            <v>0</v>
          </cell>
          <cell r="S637">
            <v>0</v>
          </cell>
          <cell r="T637">
            <v>50403.29</v>
          </cell>
          <cell r="V637">
            <v>24704.52</v>
          </cell>
          <cell r="W637">
            <v>24704.52</v>
          </cell>
          <cell r="X637">
            <v>24704.52</v>
          </cell>
          <cell r="Y637">
            <v>24704.52</v>
          </cell>
          <cell r="Z637">
            <v>0</v>
          </cell>
        </row>
        <row r="638">
          <cell r="G638">
            <v>1400323</v>
          </cell>
          <cell r="H638" t="str">
            <v>2.2.3</v>
          </cell>
          <cell r="I638" t="str">
            <v>E</v>
          </cell>
          <cell r="J638">
            <v>31120</v>
          </cell>
          <cell r="K638" t="str">
            <v>GA110</v>
          </cell>
          <cell r="L638" t="str">
            <v>SG11</v>
          </cell>
          <cell r="M638">
            <v>2461</v>
          </cell>
          <cell r="N638" t="str">
            <v>MATERIAL ELÉCTRICO Y ELECTRÓNICO</v>
          </cell>
          <cell r="O638">
            <v>8549.4599999999991</v>
          </cell>
          <cell r="P638">
            <v>0</v>
          </cell>
          <cell r="Q638">
            <v>0</v>
          </cell>
          <cell r="R638">
            <v>0</v>
          </cell>
          <cell r="S638">
            <v>0</v>
          </cell>
          <cell r="T638">
            <v>8549.4599999999991</v>
          </cell>
          <cell r="V638">
            <v>677.01</v>
          </cell>
          <cell r="W638">
            <v>677.01</v>
          </cell>
          <cell r="X638">
            <v>677.01</v>
          </cell>
          <cell r="Y638">
            <v>677.01</v>
          </cell>
          <cell r="Z638">
            <v>0</v>
          </cell>
        </row>
        <row r="639">
          <cell r="G639">
            <v>1400323</v>
          </cell>
          <cell r="H639" t="str">
            <v>2.2.3</v>
          </cell>
          <cell r="I639" t="str">
            <v>E</v>
          </cell>
          <cell r="J639">
            <v>31120</v>
          </cell>
          <cell r="K639" t="str">
            <v>GA110</v>
          </cell>
          <cell r="L639" t="str">
            <v>SG11</v>
          </cell>
          <cell r="M639">
            <v>2491</v>
          </cell>
          <cell r="N639" t="str">
            <v>MATERIALES DIVERSOS</v>
          </cell>
          <cell r="O639">
            <v>80193.070000000007</v>
          </cell>
          <cell r="P639">
            <v>0</v>
          </cell>
          <cell r="Q639">
            <v>0</v>
          </cell>
          <cell r="R639">
            <v>0</v>
          </cell>
          <cell r="S639">
            <v>0</v>
          </cell>
          <cell r="T639">
            <v>80193.070000000007</v>
          </cell>
          <cell r="V639">
            <v>41020.089999999997</v>
          </cell>
          <cell r="W639">
            <v>41020.089999999997</v>
          </cell>
          <cell r="X639">
            <v>41020.089999999997</v>
          </cell>
          <cell r="Y639">
            <v>41020.089999999997</v>
          </cell>
          <cell r="Z639">
            <v>0</v>
          </cell>
        </row>
        <row r="640">
          <cell r="G640">
            <v>1400323</v>
          </cell>
          <cell r="H640" t="str">
            <v>2.2.3</v>
          </cell>
          <cell r="I640" t="str">
            <v>E</v>
          </cell>
          <cell r="J640">
            <v>31120</v>
          </cell>
          <cell r="K640" t="str">
            <v>GA110</v>
          </cell>
          <cell r="L640" t="str">
            <v>SG11</v>
          </cell>
          <cell r="M640">
            <v>2561</v>
          </cell>
          <cell r="N640" t="str">
            <v>FIBRAS SINTÉTICAS, HULES, PLÁSTICOS Y DERIVADOS</v>
          </cell>
          <cell r="O640">
            <v>9380.56</v>
          </cell>
          <cell r="P640">
            <v>0</v>
          </cell>
          <cell r="Q640">
            <v>0</v>
          </cell>
          <cell r="R640">
            <v>0</v>
          </cell>
          <cell r="S640">
            <v>0</v>
          </cell>
          <cell r="T640">
            <v>9380.56</v>
          </cell>
          <cell r="V640">
            <v>993.89</v>
          </cell>
          <cell r="W640">
            <v>993.89</v>
          </cell>
          <cell r="X640">
            <v>993.89</v>
          </cell>
          <cell r="Y640">
            <v>993.89</v>
          </cell>
          <cell r="Z640">
            <v>0</v>
          </cell>
        </row>
        <row r="641">
          <cell r="G641">
            <v>1400323</v>
          </cell>
          <cell r="H641" t="str">
            <v>2.2.3</v>
          </cell>
          <cell r="I641" t="str">
            <v>E</v>
          </cell>
          <cell r="J641">
            <v>31120</v>
          </cell>
          <cell r="K641" t="str">
            <v>GA110</v>
          </cell>
          <cell r="L641" t="str">
            <v>SG11</v>
          </cell>
          <cell r="M641">
            <v>2612</v>
          </cell>
          <cell r="N641" t="str">
            <v>COMBUSTIBLES, LUBRICANTES Y ADITIVOS PARA VEHÍCULOS TERRESTRES, AÉREOS, MARÍTIMOS, LACUSTRES Y FLUVIALES ASIGNADOS A SERVIDORES PÚBLICOS</v>
          </cell>
          <cell r="O641">
            <v>314432.59000000003</v>
          </cell>
          <cell r="P641">
            <v>0</v>
          </cell>
          <cell r="Q641">
            <v>0</v>
          </cell>
          <cell r="R641">
            <v>0</v>
          </cell>
          <cell r="S641">
            <v>0</v>
          </cell>
          <cell r="T641">
            <v>314432.59000000003</v>
          </cell>
          <cell r="V641">
            <v>48521.86</v>
          </cell>
          <cell r="W641">
            <v>48521.86</v>
          </cell>
          <cell r="X641">
            <v>43757.3</v>
          </cell>
          <cell r="Y641">
            <v>43757.3</v>
          </cell>
          <cell r="Z641">
            <v>4764.5599999999977</v>
          </cell>
        </row>
        <row r="642">
          <cell r="G642">
            <v>1400323</v>
          </cell>
          <cell r="H642" t="str">
            <v>2.2.3</v>
          </cell>
          <cell r="I642" t="str">
            <v>E</v>
          </cell>
          <cell r="J642">
            <v>31120</v>
          </cell>
          <cell r="K642" t="str">
            <v>GA110</v>
          </cell>
          <cell r="L642" t="str">
            <v>SG11</v>
          </cell>
          <cell r="M642">
            <v>2613</v>
          </cell>
          <cell r="N642" t="str">
            <v>COMBUSTIBLES, LUBRICANTES Y ADITIVOS PARA MAQUINARIA, EQUIPO DE PRODUCCIÓN Y SERVICIOS ADMINISTRATIVOS</v>
          </cell>
          <cell r="O642">
            <v>6000</v>
          </cell>
          <cell r="P642">
            <v>0</v>
          </cell>
          <cell r="Q642">
            <v>0</v>
          </cell>
          <cell r="R642">
            <v>0</v>
          </cell>
          <cell r="S642">
            <v>0</v>
          </cell>
          <cell r="T642">
            <v>6000</v>
          </cell>
          <cell r="V642">
            <v>100</v>
          </cell>
          <cell r="W642">
            <v>100</v>
          </cell>
          <cell r="X642">
            <v>0</v>
          </cell>
          <cell r="Y642">
            <v>0</v>
          </cell>
          <cell r="Z642">
            <v>100</v>
          </cell>
        </row>
        <row r="643">
          <cell r="G643">
            <v>1400323</v>
          </cell>
          <cell r="H643" t="str">
            <v>2.2.3</v>
          </cell>
          <cell r="I643" t="str">
            <v>E</v>
          </cell>
          <cell r="J643">
            <v>31120</v>
          </cell>
          <cell r="K643" t="str">
            <v>GA110</v>
          </cell>
          <cell r="L643" t="str">
            <v>SG11</v>
          </cell>
          <cell r="M643">
            <v>2711</v>
          </cell>
          <cell r="N643" t="str">
            <v>VESTUARIO Y UNIFORMES</v>
          </cell>
          <cell r="O643">
            <v>238446.6</v>
          </cell>
          <cell r="P643">
            <v>0</v>
          </cell>
          <cell r="Q643">
            <v>0</v>
          </cell>
          <cell r="R643">
            <v>0</v>
          </cell>
          <cell r="S643">
            <v>0</v>
          </cell>
          <cell r="T643">
            <v>238446.6</v>
          </cell>
          <cell r="V643">
            <v>0</v>
          </cell>
          <cell r="W643">
            <v>0</v>
          </cell>
          <cell r="X643">
            <v>0</v>
          </cell>
          <cell r="Y643">
            <v>0</v>
          </cell>
          <cell r="Z643">
            <v>0</v>
          </cell>
        </row>
        <row r="644">
          <cell r="G644">
            <v>1400323</v>
          </cell>
          <cell r="H644" t="str">
            <v>2.2.3</v>
          </cell>
          <cell r="I644" t="str">
            <v>E</v>
          </cell>
          <cell r="J644">
            <v>31120</v>
          </cell>
          <cell r="K644" t="str">
            <v>GA110</v>
          </cell>
          <cell r="L644" t="str">
            <v>SG11</v>
          </cell>
          <cell r="M644">
            <v>2721</v>
          </cell>
          <cell r="N644" t="str">
            <v>PRENDAS DE SEGURIDAD</v>
          </cell>
          <cell r="O644">
            <v>10245.81</v>
          </cell>
          <cell r="P644">
            <v>0</v>
          </cell>
          <cell r="Q644">
            <v>0</v>
          </cell>
          <cell r="R644">
            <v>0</v>
          </cell>
          <cell r="S644">
            <v>0</v>
          </cell>
          <cell r="T644">
            <v>10245.81</v>
          </cell>
          <cell r="V644">
            <v>0</v>
          </cell>
          <cell r="W644">
            <v>0</v>
          </cell>
          <cell r="X644">
            <v>0</v>
          </cell>
          <cell r="Y644">
            <v>0</v>
          </cell>
          <cell r="Z644">
            <v>0</v>
          </cell>
        </row>
        <row r="645">
          <cell r="G645">
            <v>1400323</v>
          </cell>
          <cell r="H645" t="str">
            <v>2.2.3</v>
          </cell>
          <cell r="I645" t="str">
            <v>E</v>
          </cell>
          <cell r="J645">
            <v>31120</v>
          </cell>
          <cell r="K645" t="str">
            <v>GA110</v>
          </cell>
          <cell r="L645" t="str">
            <v>SG11</v>
          </cell>
          <cell r="M645">
            <v>2911</v>
          </cell>
          <cell r="N645" t="str">
            <v>HERRAMIENTAS MENORES</v>
          </cell>
          <cell r="O645">
            <v>5623.59</v>
          </cell>
          <cell r="P645">
            <v>0</v>
          </cell>
          <cell r="Q645">
            <v>0</v>
          </cell>
          <cell r="R645">
            <v>0</v>
          </cell>
          <cell r="S645">
            <v>0</v>
          </cell>
          <cell r="T645">
            <v>5623.59</v>
          </cell>
          <cell r="V645">
            <v>388.99</v>
          </cell>
          <cell r="W645">
            <v>388.99</v>
          </cell>
          <cell r="X645">
            <v>388.99</v>
          </cell>
          <cell r="Y645">
            <v>388.99</v>
          </cell>
          <cell r="Z645">
            <v>0</v>
          </cell>
        </row>
        <row r="646">
          <cell r="G646">
            <v>1400323</v>
          </cell>
          <cell r="H646" t="str">
            <v>2.2.3</v>
          </cell>
          <cell r="I646" t="str">
            <v>E</v>
          </cell>
          <cell r="J646">
            <v>31120</v>
          </cell>
          <cell r="K646" t="str">
            <v>GA110</v>
          </cell>
          <cell r="L646" t="str">
            <v>SG11</v>
          </cell>
          <cell r="M646">
            <v>2921</v>
          </cell>
          <cell r="N646" t="str">
            <v>REFACCIONES Y ACCESORIOS MENORES DE EDIFICIOS</v>
          </cell>
          <cell r="O646">
            <v>23579.1</v>
          </cell>
          <cell r="P646">
            <v>0</v>
          </cell>
          <cell r="Q646">
            <v>0</v>
          </cell>
          <cell r="R646">
            <v>0</v>
          </cell>
          <cell r="S646">
            <v>0</v>
          </cell>
          <cell r="T646">
            <v>23579.1</v>
          </cell>
          <cell r="V646">
            <v>6378.65</v>
          </cell>
          <cell r="W646">
            <v>6378.65</v>
          </cell>
          <cell r="X646">
            <v>6378.65</v>
          </cell>
          <cell r="Y646">
            <v>6378.65</v>
          </cell>
          <cell r="Z646">
            <v>0</v>
          </cell>
        </row>
        <row r="647">
          <cell r="G647">
            <v>1400323</v>
          </cell>
          <cell r="H647" t="str">
            <v>2.2.3</v>
          </cell>
          <cell r="I647" t="str">
            <v>E</v>
          </cell>
          <cell r="J647">
            <v>31120</v>
          </cell>
          <cell r="K647" t="str">
            <v>GA110</v>
          </cell>
          <cell r="L647" t="str">
            <v>SG11</v>
          </cell>
          <cell r="M647">
            <v>2931</v>
          </cell>
          <cell r="N647" t="str">
            <v>REFACCIONES Y ACCESORIOS MENORES DE MOBILIARIO</v>
          </cell>
          <cell r="O647">
            <v>1634</v>
          </cell>
          <cell r="P647">
            <v>0</v>
          </cell>
          <cell r="Q647">
            <v>0</v>
          </cell>
          <cell r="R647">
            <v>0</v>
          </cell>
          <cell r="S647">
            <v>0</v>
          </cell>
          <cell r="T647">
            <v>1634</v>
          </cell>
          <cell r="V647">
            <v>0</v>
          </cell>
          <cell r="W647">
            <v>0</v>
          </cell>
          <cell r="X647">
            <v>0</v>
          </cell>
          <cell r="Y647">
            <v>0</v>
          </cell>
          <cell r="Z647">
            <v>0</v>
          </cell>
        </row>
        <row r="648">
          <cell r="G648">
            <v>1400323</v>
          </cell>
          <cell r="H648" t="str">
            <v>2.2.3</v>
          </cell>
          <cell r="I648" t="str">
            <v>E</v>
          </cell>
          <cell r="J648">
            <v>31120</v>
          </cell>
          <cell r="K648" t="str">
            <v>GA110</v>
          </cell>
          <cell r="L648" t="str">
            <v>SG11</v>
          </cell>
          <cell r="M648">
            <v>2961</v>
          </cell>
          <cell r="N648" t="str">
            <v>REFACCIONES Y ACCESORIOS MENORES DE EQUIPO DE TRANSPORTE</v>
          </cell>
          <cell r="O648">
            <v>39262.5</v>
          </cell>
          <cell r="P648">
            <v>0</v>
          </cell>
          <cell r="Q648">
            <v>0</v>
          </cell>
          <cell r="R648">
            <v>0</v>
          </cell>
          <cell r="S648">
            <v>0</v>
          </cell>
          <cell r="T648">
            <v>39262.5</v>
          </cell>
          <cell r="V648">
            <v>5061.6000000000004</v>
          </cell>
          <cell r="W648">
            <v>5061.6000000000004</v>
          </cell>
          <cell r="X648">
            <v>1009.55</v>
          </cell>
          <cell r="Y648">
            <v>1009.55</v>
          </cell>
          <cell r="Z648">
            <v>4052.05</v>
          </cell>
        </row>
        <row r="649">
          <cell r="G649">
            <v>1400323</v>
          </cell>
          <cell r="H649" t="str">
            <v>2.2.3</v>
          </cell>
          <cell r="I649" t="str">
            <v>E</v>
          </cell>
          <cell r="J649">
            <v>31120</v>
          </cell>
          <cell r="K649" t="str">
            <v>GA110</v>
          </cell>
          <cell r="L649" t="str">
            <v>SG11</v>
          </cell>
          <cell r="M649">
            <v>2981</v>
          </cell>
          <cell r="N649" t="str">
            <v>REFACCIONES Y ACCESORIOS MENORES DE MAQUINARIA Y OTROS EQUIPOS</v>
          </cell>
          <cell r="O649">
            <v>500</v>
          </cell>
          <cell r="P649">
            <v>0</v>
          </cell>
          <cell r="Q649">
            <v>0</v>
          </cell>
          <cell r="R649">
            <v>0</v>
          </cell>
          <cell r="S649">
            <v>0</v>
          </cell>
          <cell r="T649">
            <v>500</v>
          </cell>
          <cell r="V649">
            <v>0</v>
          </cell>
          <cell r="W649">
            <v>0</v>
          </cell>
          <cell r="X649">
            <v>0</v>
          </cell>
          <cell r="Y649">
            <v>0</v>
          </cell>
          <cell r="Z649">
            <v>0</v>
          </cell>
        </row>
        <row r="650">
          <cell r="G650">
            <v>1400323</v>
          </cell>
          <cell r="H650" t="str">
            <v>2.2.3</v>
          </cell>
          <cell r="I650" t="str">
            <v>E</v>
          </cell>
          <cell r="J650">
            <v>31120</v>
          </cell>
          <cell r="K650" t="str">
            <v>GA110</v>
          </cell>
          <cell r="L650" t="str">
            <v>SG11</v>
          </cell>
          <cell r="M650">
            <v>3111</v>
          </cell>
          <cell r="N650" t="str">
            <v>SERVICIO DE ENERGÍA ELÉCTRICA</v>
          </cell>
          <cell r="O650">
            <v>579702.96</v>
          </cell>
          <cell r="P650">
            <v>0</v>
          </cell>
          <cell r="Q650">
            <v>0</v>
          </cell>
          <cell r="R650">
            <v>0</v>
          </cell>
          <cell r="S650">
            <v>0</v>
          </cell>
          <cell r="T650">
            <v>579702.96</v>
          </cell>
          <cell r="V650">
            <v>125354</v>
          </cell>
          <cell r="W650">
            <v>125354</v>
          </cell>
          <cell r="X650">
            <v>125354</v>
          </cell>
          <cell r="Y650">
            <v>125354</v>
          </cell>
          <cell r="Z650">
            <v>0</v>
          </cell>
        </row>
        <row r="651">
          <cell r="G651">
            <v>1400323</v>
          </cell>
          <cell r="H651" t="str">
            <v>2.2.3</v>
          </cell>
          <cell r="I651" t="str">
            <v>E</v>
          </cell>
          <cell r="J651">
            <v>31120</v>
          </cell>
          <cell r="K651" t="str">
            <v>GA110</v>
          </cell>
          <cell r="L651" t="str">
            <v>SG11</v>
          </cell>
          <cell r="M651">
            <v>3131</v>
          </cell>
          <cell r="N651" t="str">
            <v>SERVICIO DE AGUA</v>
          </cell>
          <cell r="O651">
            <v>46017.02</v>
          </cell>
          <cell r="P651">
            <v>0</v>
          </cell>
          <cell r="Q651">
            <v>0</v>
          </cell>
          <cell r="R651">
            <v>0</v>
          </cell>
          <cell r="S651">
            <v>0</v>
          </cell>
          <cell r="T651">
            <v>46017.02</v>
          </cell>
          <cell r="V651">
            <v>45764</v>
          </cell>
          <cell r="W651">
            <v>45764</v>
          </cell>
          <cell r="X651">
            <v>45764</v>
          </cell>
          <cell r="Y651">
            <v>45764</v>
          </cell>
          <cell r="Z651">
            <v>0</v>
          </cell>
        </row>
        <row r="652">
          <cell r="G652">
            <v>1400323</v>
          </cell>
          <cell r="H652" t="str">
            <v>2.2.3</v>
          </cell>
          <cell r="I652" t="str">
            <v>E</v>
          </cell>
          <cell r="J652">
            <v>31120</v>
          </cell>
          <cell r="K652" t="str">
            <v>GA110</v>
          </cell>
          <cell r="L652" t="str">
            <v>SG11</v>
          </cell>
          <cell r="M652">
            <v>3141</v>
          </cell>
          <cell r="N652" t="str">
            <v>SERVICIO TELEFONÍA TRADICIONAL</v>
          </cell>
          <cell r="O652">
            <v>325839.90999999997</v>
          </cell>
          <cell r="P652">
            <v>0</v>
          </cell>
          <cell r="Q652">
            <v>0</v>
          </cell>
          <cell r="R652">
            <v>0</v>
          </cell>
          <cell r="S652">
            <v>0</v>
          </cell>
          <cell r="T652">
            <v>325839.90999999997</v>
          </cell>
          <cell r="V652">
            <v>53348.4</v>
          </cell>
          <cell r="W652">
            <v>53348.4</v>
          </cell>
          <cell r="X652">
            <v>53348.4</v>
          </cell>
          <cell r="Y652">
            <v>53348.4</v>
          </cell>
          <cell r="Z652">
            <v>0</v>
          </cell>
        </row>
        <row r="653">
          <cell r="G653">
            <v>1400323</v>
          </cell>
          <cell r="H653" t="str">
            <v>2.2.3</v>
          </cell>
          <cell r="I653" t="str">
            <v>E</v>
          </cell>
          <cell r="J653">
            <v>31120</v>
          </cell>
          <cell r="K653" t="str">
            <v>GA110</v>
          </cell>
          <cell r="L653" t="str">
            <v>SG11</v>
          </cell>
          <cell r="M653">
            <v>3151</v>
          </cell>
          <cell r="N653" t="str">
            <v>SERVICIO TELEFONÍA CELULAR</v>
          </cell>
          <cell r="O653">
            <v>272783.17</v>
          </cell>
          <cell r="P653">
            <v>0</v>
          </cell>
          <cell r="Q653">
            <v>0</v>
          </cell>
          <cell r="R653">
            <v>0</v>
          </cell>
          <cell r="S653">
            <v>0</v>
          </cell>
          <cell r="T653">
            <v>272783.17</v>
          </cell>
          <cell r="V653">
            <v>23142</v>
          </cell>
          <cell r="W653">
            <v>23142</v>
          </cell>
          <cell r="X653">
            <v>23142</v>
          </cell>
          <cell r="Y653">
            <v>23142</v>
          </cell>
          <cell r="Z653">
            <v>0</v>
          </cell>
        </row>
        <row r="654">
          <cell r="G654">
            <v>1400323</v>
          </cell>
          <cell r="H654" t="str">
            <v>2.2.3</v>
          </cell>
          <cell r="I654" t="str">
            <v>E</v>
          </cell>
          <cell r="J654">
            <v>31120</v>
          </cell>
          <cell r="K654" t="str">
            <v>GA110</v>
          </cell>
          <cell r="L654" t="str">
            <v>SG11</v>
          </cell>
          <cell r="M654">
            <v>3181</v>
          </cell>
          <cell r="N654" t="str">
            <v>SERVICIO POSTAL</v>
          </cell>
          <cell r="O654">
            <v>2760</v>
          </cell>
          <cell r="P654">
            <v>0</v>
          </cell>
          <cell r="Q654">
            <v>0</v>
          </cell>
          <cell r="R654">
            <v>0</v>
          </cell>
          <cell r="S654">
            <v>0</v>
          </cell>
          <cell r="T654">
            <v>2760</v>
          </cell>
          <cell r="V654">
            <v>0</v>
          </cell>
          <cell r="W654">
            <v>0</v>
          </cell>
          <cell r="X654">
            <v>0</v>
          </cell>
          <cell r="Y654">
            <v>0</v>
          </cell>
          <cell r="Z654">
            <v>0</v>
          </cell>
        </row>
        <row r="655">
          <cell r="G655">
            <v>1400323</v>
          </cell>
          <cell r="H655" t="str">
            <v>2.2.3</v>
          </cell>
          <cell r="I655" t="str">
            <v>E</v>
          </cell>
          <cell r="J655">
            <v>31120</v>
          </cell>
          <cell r="K655" t="str">
            <v>GA110</v>
          </cell>
          <cell r="L655" t="str">
            <v>SG11</v>
          </cell>
          <cell r="M655">
            <v>3221</v>
          </cell>
          <cell r="N655" t="str">
            <v>ARRENDAMIENTO DE EDIFICIOS Y LOCALES</v>
          </cell>
          <cell r="O655">
            <v>1000000</v>
          </cell>
          <cell r="P655">
            <v>0</v>
          </cell>
          <cell r="Q655">
            <v>0</v>
          </cell>
          <cell r="R655">
            <v>0</v>
          </cell>
          <cell r="S655">
            <v>0</v>
          </cell>
          <cell r="T655">
            <v>1000000</v>
          </cell>
          <cell r="V655">
            <v>104609.52</v>
          </cell>
          <cell r="W655">
            <v>77952</v>
          </cell>
          <cell r="X655">
            <v>0</v>
          </cell>
          <cell r="Y655">
            <v>0</v>
          </cell>
          <cell r="Z655">
            <v>77952</v>
          </cell>
        </row>
        <row r="656">
          <cell r="G656">
            <v>1400323</v>
          </cell>
          <cell r="H656" t="str">
            <v>2.2.3</v>
          </cell>
          <cell r="I656" t="str">
            <v>E</v>
          </cell>
          <cell r="J656">
            <v>31120</v>
          </cell>
          <cell r="K656" t="str">
            <v>GA110</v>
          </cell>
          <cell r="L656" t="str">
            <v>SG11</v>
          </cell>
          <cell r="M656">
            <v>3261</v>
          </cell>
          <cell r="N656" t="str">
            <v>ARRENDAMIENTO DE MAQUINARIA Y EQUIPO</v>
          </cell>
          <cell r="O656">
            <v>40952</v>
          </cell>
          <cell r="P656">
            <v>0</v>
          </cell>
          <cell r="Q656">
            <v>0</v>
          </cell>
          <cell r="R656">
            <v>0</v>
          </cell>
          <cell r="S656">
            <v>0</v>
          </cell>
          <cell r="T656">
            <v>40952</v>
          </cell>
          <cell r="V656">
            <v>5800</v>
          </cell>
          <cell r="W656">
            <v>2900</v>
          </cell>
          <cell r="X656">
            <v>2900</v>
          </cell>
          <cell r="Y656">
            <v>2900</v>
          </cell>
          <cell r="Z656">
            <v>0</v>
          </cell>
        </row>
        <row r="657">
          <cell r="G657">
            <v>1400323</v>
          </cell>
          <cell r="H657" t="str">
            <v>2.2.3</v>
          </cell>
          <cell r="I657" t="str">
            <v>E</v>
          </cell>
          <cell r="J657">
            <v>31120</v>
          </cell>
          <cell r="K657" t="str">
            <v>GA110</v>
          </cell>
          <cell r="L657" t="str">
            <v>SG11</v>
          </cell>
          <cell r="M657">
            <v>3271</v>
          </cell>
          <cell r="N657" t="str">
            <v>ARRENDAMIENTO DE ACTIVOS INTANGIBLES</v>
          </cell>
          <cell r="O657">
            <v>8475.18</v>
          </cell>
          <cell r="P657">
            <v>0</v>
          </cell>
          <cell r="Q657">
            <v>0</v>
          </cell>
          <cell r="R657">
            <v>0</v>
          </cell>
          <cell r="S657">
            <v>0</v>
          </cell>
          <cell r="T657">
            <v>8475.18</v>
          </cell>
          <cell r="V657">
            <v>0</v>
          </cell>
          <cell r="W657">
            <v>0</v>
          </cell>
          <cell r="X657">
            <v>0</v>
          </cell>
          <cell r="Y657">
            <v>0</v>
          </cell>
          <cell r="Z657">
            <v>0</v>
          </cell>
        </row>
        <row r="658">
          <cell r="G658">
            <v>1400323</v>
          </cell>
          <cell r="H658" t="str">
            <v>2.2.3</v>
          </cell>
          <cell r="I658" t="str">
            <v>E</v>
          </cell>
          <cell r="J658">
            <v>31120</v>
          </cell>
          <cell r="K658" t="str">
            <v>GA110</v>
          </cell>
          <cell r="L658" t="str">
            <v>SG11</v>
          </cell>
          <cell r="M658">
            <v>3361</v>
          </cell>
          <cell r="N658" t="str">
            <v>IMPRESIONES DE DOCUMENTOS OFICIALES PARA LA PRESTACIÓN DE SERVICIOS PÚBLICOS, IDENTIFICACIÓN, FORMATOS ADMINISTRATIVOS Y FISCALES, FORMAS VALORADAS, CERTIFICADOS Y TÍTULOS</v>
          </cell>
          <cell r="O658">
            <v>418000</v>
          </cell>
          <cell r="P658">
            <v>0</v>
          </cell>
          <cell r="Q658">
            <v>0</v>
          </cell>
          <cell r="R658">
            <v>0</v>
          </cell>
          <cell r="S658">
            <v>0</v>
          </cell>
          <cell r="T658">
            <v>418000</v>
          </cell>
          <cell r="V658">
            <v>7220.69</v>
          </cell>
          <cell r="W658">
            <v>7220.69</v>
          </cell>
          <cell r="X658">
            <v>7220.69</v>
          </cell>
          <cell r="Y658">
            <v>7220.69</v>
          </cell>
          <cell r="Z658">
            <v>0</v>
          </cell>
        </row>
        <row r="659">
          <cell r="G659">
            <v>1400323</v>
          </cell>
          <cell r="H659" t="str">
            <v>2.2.3</v>
          </cell>
          <cell r="I659" t="str">
            <v>E</v>
          </cell>
          <cell r="J659">
            <v>31120</v>
          </cell>
          <cell r="K659" t="str">
            <v>GA110</v>
          </cell>
          <cell r="L659" t="str">
            <v>SG11</v>
          </cell>
          <cell r="M659">
            <v>3381</v>
          </cell>
          <cell r="N659" t="str">
            <v>SERVICIOS DE VIGILANCIA</v>
          </cell>
          <cell r="O659">
            <v>7023307.5199999996</v>
          </cell>
          <cell r="P659">
            <v>0</v>
          </cell>
          <cell r="Q659">
            <v>0</v>
          </cell>
          <cell r="R659">
            <v>0</v>
          </cell>
          <cell r="S659">
            <v>0</v>
          </cell>
          <cell r="T659">
            <v>7023307.5199999996</v>
          </cell>
          <cell r="V659">
            <v>1639102.77</v>
          </cell>
          <cell r="W659">
            <v>1639102.76</v>
          </cell>
          <cell r="X659">
            <v>1639102.76</v>
          </cell>
          <cell r="Y659">
            <v>1639102.76</v>
          </cell>
          <cell r="Z659">
            <v>0</v>
          </cell>
        </row>
        <row r="660">
          <cell r="G660">
            <v>1400323</v>
          </cell>
          <cell r="H660" t="str">
            <v>2.2.3</v>
          </cell>
          <cell r="I660" t="str">
            <v>E</v>
          </cell>
          <cell r="J660">
            <v>31120</v>
          </cell>
          <cell r="K660" t="str">
            <v>GA110</v>
          </cell>
          <cell r="L660" t="str">
            <v>SG11</v>
          </cell>
          <cell r="M660">
            <v>3451</v>
          </cell>
          <cell r="N660" t="str">
            <v>SEGURO DE BIENES PATRIMONIALES</v>
          </cell>
          <cell r="O660">
            <v>1367481.98</v>
          </cell>
          <cell r="P660">
            <v>0</v>
          </cell>
          <cell r="Q660">
            <v>0</v>
          </cell>
          <cell r="R660">
            <v>0</v>
          </cell>
          <cell r="S660">
            <v>0</v>
          </cell>
          <cell r="T660">
            <v>1367481.98</v>
          </cell>
          <cell r="V660">
            <v>1339853.7999999998</v>
          </cell>
          <cell r="W660">
            <v>1339853.7999999998</v>
          </cell>
          <cell r="X660">
            <v>1339853.7999999998</v>
          </cell>
          <cell r="Y660">
            <v>1339853.7999999998</v>
          </cell>
          <cell r="Z660">
            <v>0</v>
          </cell>
        </row>
        <row r="661">
          <cell r="G661">
            <v>1400323</v>
          </cell>
          <cell r="H661" t="str">
            <v>2.2.3</v>
          </cell>
          <cell r="I661" t="str">
            <v>E</v>
          </cell>
          <cell r="J661">
            <v>31120</v>
          </cell>
          <cell r="K661" t="str">
            <v>GA110</v>
          </cell>
          <cell r="L661" t="str">
            <v>SG11</v>
          </cell>
          <cell r="M661">
            <v>3471</v>
          </cell>
          <cell r="N661" t="str">
            <v>FLETES Y MANIOBRAS</v>
          </cell>
          <cell r="O661">
            <v>5000</v>
          </cell>
          <cell r="P661">
            <v>0</v>
          </cell>
          <cell r="Q661">
            <v>0</v>
          </cell>
          <cell r="R661">
            <v>0</v>
          </cell>
          <cell r="S661">
            <v>0</v>
          </cell>
          <cell r="T661">
            <v>5000</v>
          </cell>
          <cell r="V661">
            <v>0</v>
          </cell>
          <cell r="W661">
            <v>0</v>
          </cell>
          <cell r="X661">
            <v>0</v>
          </cell>
          <cell r="Y661">
            <v>0</v>
          </cell>
          <cell r="Z661">
            <v>0</v>
          </cell>
        </row>
        <row r="662">
          <cell r="G662">
            <v>1400323</v>
          </cell>
          <cell r="H662" t="str">
            <v>2.2.3</v>
          </cell>
          <cell r="I662" t="str">
            <v>E</v>
          </cell>
          <cell r="J662">
            <v>31120</v>
          </cell>
          <cell r="K662" t="str">
            <v>GA110</v>
          </cell>
          <cell r="L662" t="str">
            <v>SG11</v>
          </cell>
          <cell r="M662">
            <v>3511</v>
          </cell>
          <cell r="N662" t="str">
            <v>CONSERVACIÓN Y MANTENIMIENTO DE INMUEBLES</v>
          </cell>
          <cell r="O662">
            <v>853011.22</v>
          </cell>
          <cell r="P662">
            <v>0</v>
          </cell>
          <cell r="Q662">
            <v>0</v>
          </cell>
          <cell r="R662">
            <v>0</v>
          </cell>
          <cell r="S662">
            <v>0</v>
          </cell>
          <cell r="T662">
            <v>853011.22</v>
          </cell>
          <cell r="V662">
            <v>542767.39</v>
          </cell>
          <cell r="W662">
            <v>83386.41</v>
          </cell>
          <cell r="X662">
            <v>83386.41</v>
          </cell>
          <cell r="Y662">
            <v>83386.41</v>
          </cell>
          <cell r="Z662">
            <v>0</v>
          </cell>
        </row>
        <row r="663">
          <cell r="G663">
            <v>1400323</v>
          </cell>
          <cell r="H663" t="str">
            <v>2.2.3</v>
          </cell>
          <cell r="I663" t="str">
            <v>E</v>
          </cell>
          <cell r="J663">
            <v>31120</v>
          </cell>
          <cell r="K663" t="str">
            <v>GA110</v>
          </cell>
          <cell r="L663" t="str">
            <v>SG11</v>
          </cell>
          <cell r="M663">
            <v>3521</v>
          </cell>
          <cell r="N663" t="str">
            <v>INSTALACIÓN, REPARACIÓN Y MANTENIMIENTO DE MOBILIARIO Y EQUIPO DE ADMINISTRACIÓN</v>
          </cell>
          <cell r="O663">
            <v>15000</v>
          </cell>
          <cell r="P663">
            <v>0</v>
          </cell>
          <cell r="Q663">
            <v>0</v>
          </cell>
          <cell r="R663">
            <v>0</v>
          </cell>
          <cell r="S663">
            <v>0</v>
          </cell>
          <cell r="T663">
            <v>15000</v>
          </cell>
          <cell r="V663">
            <v>0</v>
          </cell>
          <cell r="W663">
            <v>0</v>
          </cell>
          <cell r="X663">
            <v>0</v>
          </cell>
          <cell r="Y663">
            <v>0</v>
          </cell>
          <cell r="Z663">
            <v>0</v>
          </cell>
        </row>
        <row r="664">
          <cell r="G664">
            <v>1400323</v>
          </cell>
          <cell r="H664" t="str">
            <v>2.2.3</v>
          </cell>
          <cell r="I664" t="str">
            <v>E</v>
          </cell>
          <cell r="J664">
            <v>31120</v>
          </cell>
          <cell r="K664" t="str">
            <v>GA110</v>
          </cell>
          <cell r="L664" t="str">
            <v>SG11</v>
          </cell>
          <cell r="M664">
            <v>3551</v>
          </cell>
          <cell r="N664" t="str">
            <v>MANTENIMIENTO Y CONSERVACIÓN DE VEHÍCULOS TERRESTRES, AÉREOS, MARÍTIMOS, LACUSTRES Y FLUVIALES</v>
          </cell>
          <cell r="O664">
            <v>120801.24</v>
          </cell>
          <cell r="P664">
            <v>0</v>
          </cell>
          <cell r="Q664">
            <v>0</v>
          </cell>
          <cell r="R664">
            <v>0</v>
          </cell>
          <cell r="S664">
            <v>0</v>
          </cell>
          <cell r="T664">
            <v>120801.24</v>
          </cell>
          <cell r="V664">
            <v>21739</v>
          </cell>
          <cell r="W664">
            <v>21739</v>
          </cell>
          <cell r="X664">
            <v>16345</v>
          </cell>
          <cell r="Y664">
            <v>16345</v>
          </cell>
          <cell r="Z664">
            <v>5394</v>
          </cell>
        </row>
        <row r="665">
          <cell r="G665">
            <v>1400323</v>
          </cell>
          <cell r="H665" t="str">
            <v>2.2.3</v>
          </cell>
          <cell r="I665" t="str">
            <v>E</v>
          </cell>
          <cell r="J665">
            <v>31120</v>
          </cell>
          <cell r="K665" t="str">
            <v>GA110</v>
          </cell>
          <cell r="L665" t="str">
            <v>SG11</v>
          </cell>
          <cell r="M665">
            <v>3571</v>
          </cell>
          <cell r="N665" t="str">
            <v>INSTALACIÓN, REPARACIÓN Y MANTENIMIENTO DE MAQUINARIA, OTROS EQUIPOS Y HERRAMIENTA</v>
          </cell>
          <cell r="O665">
            <v>81553.66</v>
          </cell>
          <cell r="P665">
            <v>0</v>
          </cell>
          <cell r="Q665">
            <v>0</v>
          </cell>
          <cell r="R665">
            <v>0</v>
          </cell>
          <cell r="S665">
            <v>0</v>
          </cell>
          <cell r="T665">
            <v>81553.66</v>
          </cell>
          <cell r="V665">
            <v>14484.8</v>
          </cell>
          <cell r="W665">
            <v>12547.6</v>
          </cell>
          <cell r="X665">
            <v>0</v>
          </cell>
          <cell r="Y665">
            <v>0</v>
          </cell>
          <cell r="Z665">
            <v>12547.6</v>
          </cell>
        </row>
        <row r="666">
          <cell r="G666">
            <v>1400323</v>
          </cell>
          <cell r="H666" t="str">
            <v>2.2.3</v>
          </cell>
          <cell r="I666" t="str">
            <v>E</v>
          </cell>
          <cell r="J666">
            <v>31120</v>
          </cell>
          <cell r="K666" t="str">
            <v>GA110</v>
          </cell>
          <cell r="L666" t="str">
            <v>SG11</v>
          </cell>
          <cell r="M666">
            <v>3581</v>
          </cell>
          <cell r="N666" t="str">
            <v>SERVICIOS DE LIMPIEZA Y MANEJO DE DESECHOS</v>
          </cell>
          <cell r="O666">
            <v>1500000</v>
          </cell>
          <cell r="P666">
            <v>0</v>
          </cell>
          <cell r="Q666">
            <v>0</v>
          </cell>
          <cell r="R666">
            <v>0</v>
          </cell>
          <cell r="S666">
            <v>0</v>
          </cell>
          <cell r="T666">
            <v>1500000</v>
          </cell>
          <cell r="V666">
            <v>180</v>
          </cell>
          <cell r="W666">
            <v>180</v>
          </cell>
          <cell r="X666">
            <v>180</v>
          </cell>
          <cell r="Y666">
            <v>180</v>
          </cell>
          <cell r="Z666">
            <v>0</v>
          </cell>
        </row>
        <row r="667">
          <cell r="G667">
            <v>1400323</v>
          </cell>
          <cell r="H667" t="str">
            <v>2.2.3</v>
          </cell>
          <cell r="I667" t="str">
            <v>E</v>
          </cell>
          <cell r="J667">
            <v>31120</v>
          </cell>
          <cell r="K667" t="str">
            <v>GA110</v>
          </cell>
          <cell r="L667" t="str">
            <v>SG11</v>
          </cell>
          <cell r="M667">
            <v>3591</v>
          </cell>
          <cell r="N667" t="str">
            <v>SERVICIOS DE JARDINERÍA Y FUMIGACIÓN</v>
          </cell>
          <cell r="O667">
            <v>103418</v>
          </cell>
          <cell r="P667">
            <v>0</v>
          </cell>
          <cell r="Q667">
            <v>0</v>
          </cell>
          <cell r="R667">
            <v>0</v>
          </cell>
          <cell r="S667">
            <v>0</v>
          </cell>
          <cell r="T667">
            <v>103418</v>
          </cell>
          <cell r="V667">
            <v>17330.400000000001</v>
          </cell>
          <cell r="W667">
            <v>17330.400000000001</v>
          </cell>
          <cell r="X667">
            <v>17330.400000000001</v>
          </cell>
          <cell r="Y667">
            <v>17330.400000000001</v>
          </cell>
          <cell r="Z667">
            <v>0</v>
          </cell>
        </row>
        <row r="668">
          <cell r="G668">
            <v>1400323</v>
          </cell>
          <cell r="H668" t="str">
            <v>2.2.3</v>
          </cell>
          <cell r="I668" t="str">
            <v>E</v>
          </cell>
          <cell r="J668">
            <v>31120</v>
          </cell>
          <cell r="K668" t="str">
            <v>GA110</v>
          </cell>
          <cell r="L668" t="str">
            <v>SG11</v>
          </cell>
          <cell r="M668">
            <v>3921</v>
          </cell>
          <cell r="N668" t="str">
            <v>OTROS IMPUESTOS Y DERECHOS</v>
          </cell>
          <cell r="O668">
            <v>127209.06</v>
          </cell>
          <cell r="P668">
            <v>0</v>
          </cell>
          <cell r="Q668">
            <v>0</v>
          </cell>
          <cell r="R668">
            <v>0</v>
          </cell>
          <cell r="S668">
            <v>0</v>
          </cell>
          <cell r="T668">
            <v>127209.06</v>
          </cell>
          <cell r="V668">
            <v>1629</v>
          </cell>
          <cell r="W668">
            <v>1629</v>
          </cell>
          <cell r="X668">
            <v>1629</v>
          </cell>
          <cell r="Y668">
            <v>1629</v>
          </cell>
          <cell r="Z668">
            <v>0</v>
          </cell>
        </row>
        <row r="669">
          <cell r="G669">
            <v>1400323</v>
          </cell>
          <cell r="H669" t="str">
            <v>2.2.3</v>
          </cell>
          <cell r="I669" t="str">
            <v>E</v>
          </cell>
          <cell r="J669">
            <v>31120</v>
          </cell>
          <cell r="K669" t="str">
            <v>GA110</v>
          </cell>
          <cell r="L669" t="str">
            <v>SG11</v>
          </cell>
          <cell r="M669">
            <v>3961</v>
          </cell>
          <cell r="N669" t="str">
            <v>OTROS GASTOS POR RESPONSABILIDADES</v>
          </cell>
          <cell r="O669">
            <v>20000</v>
          </cell>
          <cell r="P669">
            <v>0</v>
          </cell>
          <cell r="Q669">
            <v>0</v>
          </cell>
          <cell r="R669">
            <v>0</v>
          </cell>
          <cell r="S669">
            <v>0</v>
          </cell>
          <cell r="T669">
            <v>20000</v>
          </cell>
          <cell r="V669">
            <v>5692</v>
          </cell>
          <cell r="W669">
            <v>5692</v>
          </cell>
          <cell r="X669">
            <v>5692</v>
          </cell>
          <cell r="Y669">
            <v>5692</v>
          </cell>
          <cell r="Z669">
            <v>0</v>
          </cell>
        </row>
        <row r="670">
          <cell r="G670">
            <v>1400323</v>
          </cell>
          <cell r="H670" t="str">
            <v>2.2.3</v>
          </cell>
          <cell r="I670" t="str">
            <v>E</v>
          </cell>
          <cell r="J670">
            <v>31120</v>
          </cell>
          <cell r="K670" t="str">
            <v>GA110</v>
          </cell>
          <cell r="L670" t="str">
            <v>SG11</v>
          </cell>
          <cell r="M670">
            <v>5111</v>
          </cell>
          <cell r="N670" t="str">
            <v>MUEBLES DE OFICINA Y ESTANTERÍA</v>
          </cell>
          <cell r="O670">
            <v>13748.32</v>
          </cell>
          <cell r="P670">
            <v>0</v>
          </cell>
          <cell r="Q670">
            <v>0</v>
          </cell>
          <cell r="R670">
            <v>0</v>
          </cell>
          <cell r="S670">
            <v>0</v>
          </cell>
          <cell r="T670">
            <v>13748.32</v>
          </cell>
          <cell r="V670">
            <v>6844</v>
          </cell>
          <cell r="W670">
            <v>0</v>
          </cell>
          <cell r="X670">
            <v>0</v>
          </cell>
          <cell r="Y670">
            <v>0</v>
          </cell>
          <cell r="Z670">
            <v>0</v>
          </cell>
        </row>
        <row r="671">
          <cell r="G671">
            <v>1400323</v>
          </cell>
          <cell r="H671" t="str">
            <v>2.2.3</v>
          </cell>
          <cell r="I671" t="str">
            <v>E</v>
          </cell>
          <cell r="J671">
            <v>31120</v>
          </cell>
          <cell r="K671" t="str">
            <v>GA110</v>
          </cell>
          <cell r="L671" t="str">
            <v>SG11</v>
          </cell>
          <cell r="M671">
            <v>5191</v>
          </cell>
          <cell r="N671" t="str">
            <v>OTROS MOBILIARIOS Y EQUIPOS DE ADMINISTRACIÓN</v>
          </cell>
          <cell r="O671">
            <v>158874.04</v>
          </cell>
          <cell r="P671">
            <v>0</v>
          </cell>
          <cell r="Q671">
            <v>0</v>
          </cell>
          <cell r="R671">
            <v>0</v>
          </cell>
          <cell r="S671">
            <v>0</v>
          </cell>
          <cell r="T671">
            <v>158874.04</v>
          </cell>
          <cell r="V671">
            <v>0</v>
          </cell>
          <cell r="W671">
            <v>0</v>
          </cell>
          <cell r="X671">
            <v>0</v>
          </cell>
          <cell r="Y671">
            <v>0</v>
          </cell>
          <cell r="Z671">
            <v>0</v>
          </cell>
        </row>
        <row r="672">
          <cell r="G672">
            <v>1400323</v>
          </cell>
          <cell r="H672" t="str">
            <v>2.2.3</v>
          </cell>
          <cell r="I672" t="str">
            <v>E</v>
          </cell>
          <cell r="J672">
            <v>31120</v>
          </cell>
          <cell r="K672" t="str">
            <v>GA110</v>
          </cell>
          <cell r="L672" t="str">
            <v>SG11</v>
          </cell>
          <cell r="M672">
            <v>5491</v>
          </cell>
          <cell r="N672" t="str">
            <v>OTROS EQUIPOS DE TRANSPORTE</v>
          </cell>
          <cell r="O672">
            <v>45305.3</v>
          </cell>
          <cell r="P672">
            <v>0</v>
          </cell>
          <cell r="Q672">
            <v>0</v>
          </cell>
          <cell r="R672">
            <v>0</v>
          </cell>
          <cell r="S672">
            <v>0</v>
          </cell>
          <cell r="T672">
            <v>45305.3</v>
          </cell>
          <cell r="V672">
            <v>37335.300000000003</v>
          </cell>
          <cell r="W672">
            <v>0</v>
          </cell>
          <cell r="X672">
            <v>0</v>
          </cell>
          <cell r="Y672">
            <v>0</v>
          </cell>
          <cell r="Z672">
            <v>0</v>
          </cell>
        </row>
        <row r="674">
          <cell r="F674" t="str">
            <v>C6A10</v>
          </cell>
          <cell r="G674" t="str">
            <v>Administración y gestión de servicios públicos proporcionados por el Organismo Operador</v>
          </cell>
          <cell r="O674">
            <v>11704509.83</v>
          </cell>
          <cell r="P674">
            <v>0</v>
          </cell>
          <cell r="Q674">
            <v>0</v>
          </cell>
          <cell r="R674">
            <v>0</v>
          </cell>
          <cell r="S674">
            <v>0</v>
          </cell>
          <cell r="T674">
            <v>11704509.83</v>
          </cell>
          <cell r="V674">
            <v>2594277.0900000003</v>
          </cell>
          <cell r="W674">
            <v>304676.13</v>
          </cell>
          <cell r="X674">
            <v>304586.13</v>
          </cell>
          <cell r="Y674">
            <v>304586.13</v>
          </cell>
          <cell r="Z674">
            <v>90</v>
          </cell>
        </row>
        <row r="676">
          <cell r="G676">
            <v>1400323</v>
          </cell>
          <cell r="H676" t="str">
            <v>2.2.3</v>
          </cell>
          <cell r="I676" t="str">
            <v>E</v>
          </cell>
          <cell r="J676">
            <v>31120</v>
          </cell>
          <cell r="K676" t="str">
            <v>DG105</v>
          </cell>
          <cell r="L676" t="str">
            <v>CJ03</v>
          </cell>
          <cell r="M676">
            <v>1132</v>
          </cell>
          <cell r="N676" t="str">
            <v>SUELDOS DE CONFIANZA</v>
          </cell>
          <cell r="O676">
            <v>1850736.92</v>
          </cell>
          <cell r="P676">
            <v>0</v>
          </cell>
          <cell r="Q676">
            <v>0</v>
          </cell>
          <cell r="R676">
            <v>0</v>
          </cell>
          <cell r="S676">
            <v>0</v>
          </cell>
          <cell r="T676">
            <v>1850736.92</v>
          </cell>
          <cell r="V676">
            <v>1850736.92</v>
          </cell>
          <cell r="W676">
            <v>242286.74</v>
          </cell>
          <cell r="X676">
            <v>242286.74</v>
          </cell>
          <cell r="Y676">
            <v>242286.74</v>
          </cell>
          <cell r="Z676">
            <v>0</v>
          </cell>
        </row>
        <row r="677">
          <cell r="G677">
            <v>1400323</v>
          </cell>
          <cell r="H677" t="str">
            <v>2.2.3</v>
          </cell>
          <cell r="I677" t="str">
            <v>E</v>
          </cell>
          <cell r="J677">
            <v>31120</v>
          </cell>
          <cell r="K677" t="str">
            <v>DG105</v>
          </cell>
          <cell r="L677" t="str">
            <v>CJ03</v>
          </cell>
          <cell r="M677">
            <v>1321</v>
          </cell>
          <cell r="N677" t="str">
            <v>PRIMA VACACIONAL</v>
          </cell>
          <cell r="O677">
            <v>50705.1</v>
          </cell>
          <cell r="P677">
            <v>0</v>
          </cell>
          <cell r="Q677">
            <v>0</v>
          </cell>
          <cell r="R677">
            <v>0</v>
          </cell>
          <cell r="S677">
            <v>0</v>
          </cell>
          <cell r="T677">
            <v>50705.1</v>
          </cell>
          <cell r="V677">
            <v>50705.1</v>
          </cell>
          <cell r="W677">
            <v>0</v>
          </cell>
          <cell r="X677">
            <v>0</v>
          </cell>
          <cell r="Y677">
            <v>0</v>
          </cell>
          <cell r="Z677">
            <v>0</v>
          </cell>
        </row>
        <row r="678">
          <cell r="G678">
            <v>1400323</v>
          </cell>
          <cell r="H678" t="str">
            <v>2.2.3</v>
          </cell>
          <cell r="I678" t="str">
            <v>E</v>
          </cell>
          <cell r="J678">
            <v>31120</v>
          </cell>
          <cell r="K678" t="str">
            <v>DG105</v>
          </cell>
          <cell r="L678" t="str">
            <v>CJ03</v>
          </cell>
          <cell r="M678">
            <v>1323</v>
          </cell>
          <cell r="N678" t="str">
            <v>GRATIFICACIÓN DE FIN DE AÑO</v>
          </cell>
          <cell r="O678">
            <v>212961.42</v>
          </cell>
          <cell r="P678">
            <v>0</v>
          </cell>
          <cell r="Q678">
            <v>0</v>
          </cell>
          <cell r="R678">
            <v>0</v>
          </cell>
          <cell r="S678">
            <v>0</v>
          </cell>
          <cell r="T678">
            <v>212961.42</v>
          </cell>
          <cell r="V678">
            <v>212961.42</v>
          </cell>
          <cell r="W678">
            <v>0</v>
          </cell>
          <cell r="X678">
            <v>0</v>
          </cell>
          <cell r="Y678">
            <v>0</v>
          </cell>
          <cell r="Z678">
            <v>0</v>
          </cell>
        </row>
        <row r="679">
          <cell r="G679">
            <v>1400323</v>
          </cell>
          <cell r="H679" t="str">
            <v>2.2.3</v>
          </cell>
          <cell r="I679" t="str">
            <v>E</v>
          </cell>
          <cell r="J679">
            <v>31120</v>
          </cell>
          <cell r="K679" t="str">
            <v>DG105</v>
          </cell>
          <cell r="L679" t="str">
            <v>CJ03</v>
          </cell>
          <cell r="M679">
            <v>1413</v>
          </cell>
          <cell r="N679" t="str">
            <v xml:space="preserve">APORTACIONES DE SEGURIDAD SOCIAL </v>
          </cell>
          <cell r="O679">
            <v>269116.01</v>
          </cell>
          <cell r="P679">
            <v>0</v>
          </cell>
          <cell r="Q679">
            <v>0</v>
          </cell>
          <cell r="R679">
            <v>0</v>
          </cell>
          <cell r="S679">
            <v>0</v>
          </cell>
          <cell r="T679">
            <v>269116.01</v>
          </cell>
          <cell r="V679">
            <v>269116.01</v>
          </cell>
          <cell r="W679">
            <v>36738.82</v>
          </cell>
          <cell r="X679">
            <v>36738.82</v>
          </cell>
          <cell r="Y679">
            <v>36738.82</v>
          </cell>
          <cell r="Z679">
            <v>0</v>
          </cell>
        </row>
        <row r="680">
          <cell r="G680">
            <v>1400323</v>
          </cell>
          <cell r="H680" t="str">
            <v>2.2.3</v>
          </cell>
          <cell r="I680" t="str">
            <v>E</v>
          </cell>
          <cell r="J680">
            <v>31120</v>
          </cell>
          <cell r="K680" t="str">
            <v>DG105</v>
          </cell>
          <cell r="L680" t="str">
            <v>CJ03</v>
          </cell>
          <cell r="M680">
            <v>1421</v>
          </cell>
          <cell r="N680" t="str">
            <v>APORTACIONES A FONDOS DE VIVIENDA</v>
          </cell>
          <cell r="O680">
            <v>105498.67</v>
          </cell>
          <cell r="P680">
            <v>0</v>
          </cell>
          <cell r="Q680">
            <v>0</v>
          </cell>
          <cell r="R680">
            <v>0</v>
          </cell>
          <cell r="S680">
            <v>0</v>
          </cell>
          <cell r="T680">
            <v>105498.67</v>
          </cell>
          <cell r="V680">
            <v>105498.67</v>
          </cell>
          <cell r="W680">
            <v>12659.84</v>
          </cell>
          <cell r="X680">
            <v>12659.84</v>
          </cell>
          <cell r="Y680">
            <v>12659.84</v>
          </cell>
          <cell r="Z680">
            <v>0</v>
          </cell>
        </row>
        <row r="681">
          <cell r="G681">
            <v>1400323</v>
          </cell>
          <cell r="H681" t="str">
            <v>2.2.3</v>
          </cell>
          <cell r="I681" t="str">
            <v>E</v>
          </cell>
          <cell r="J681">
            <v>31120</v>
          </cell>
          <cell r="K681" t="str">
            <v>DG105</v>
          </cell>
          <cell r="L681" t="str">
            <v>CJ03</v>
          </cell>
          <cell r="M681">
            <v>1431</v>
          </cell>
          <cell r="N681" t="str">
            <v>APORTACIONES AL SISTEMA PARA EL RETIRO</v>
          </cell>
          <cell r="O681">
            <v>105168.97</v>
          </cell>
          <cell r="P681">
            <v>0</v>
          </cell>
          <cell r="Q681">
            <v>0</v>
          </cell>
          <cell r="R681">
            <v>0</v>
          </cell>
          <cell r="S681">
            <v>0</v>
          </cell>
          <cell r="T681">
            <v>105168.97</v>
          </cell>
          <cell r="V681">
            <v>105168.97</v>
          </cell>
          <cell r="W681">
            <v>12900.73</v>
          </cell>
          <cell r="X681">
            <v>12900.73</v>
          </cell>
          <cell r="Y681">
            <v>12900.73</v>
          </cell>
          <cell r="Z681">
            <v>0</v>
          </cell>
        </row>
        <row r="682">
          <cell r="G682">
            <v>1400323</v>
          </cell>
          <cell r="H682" t="str">
            <v>2.2.3</v>
          </cell>
          <cell r="I682" t="str">
            <v>E</v>
          </cell>
          <cell r="J682">
            <v>31120</v>
          </cell>
          <cell r="K682" t="str">
            <v>DG105</v>
          </cell>
          <cell r="L682" t="str">
            <v>CJ03</v>
          </cell>
          <cell r="M682">
            <v>2111</v>
          </cell>
          <cell r="N682" t="str">
            <v>MATERIALES Y ÚTILES DE OFICINA</v>
          </cell>
          <cell r="O682">
            <v>10000</v>
          </cell>
          <cell r="P682">
            <v>0</v>
          </cell>
          <cell r="Q682">
            <v>0</v>
          </cell>
          <cell r="R682">
            <v>0</v>
          </cell>
          <cell r="S682">
            <v>0</v>
          </cell>
          <cell r="T682">
            <v>10000</v>
          </cell>
          <cell r="V682">
            <v>0</v>
          </cell>
          <cell r="W682">
            <v>0</v>
          </cell>
          <cell r="X682">
            <v>0</v>
          </cell>
          <cell r="Y682">
            <v>0</v>
          </cell>
          <cell r="Z682">
            <v>0</v>
          </cell>
        </row>
        <row r="683">
          <cell r="G683">
            <v>1400323</v>
          </cell>
          <cell r="H683" t="str">
            <v>2.2.3</v>
          </cell>
          <cell r="I683" t="str">
            <v>E</v>
          </cell>
          <cell r="J683">
            <v>31120</v>
          </cell>
          <cell r="K683" t="str">
            <v>DG105</v>
          </cell>
          <cell r="L683" t="str">
            <v>CJ03</v>
          </cell>
          <cell r="M683">
            <v>2151</v>
          </cell>
          <cell r="N683" t="str">
            <v>MATERIAL IMPRESO E INFORMACIÓN DIGITAL</v>
          </cell>
          <cell r="O683">
            <v>3000</v>
          </cell>
          <cell r="P683">
            <v>0</v>
          </cell>
          <cell r="Q683">
            <v>0</v>
          </cell>
          <cell r="R683">
            <v>0</v>
          </cell>
          <cell r="S683">
            <v>0</v>
          </cell>
          <cell r="T683">
            <v>3000</v>
          </cell>
          <cell r="V683">
            <v>0</v>
          </cell>
          <cell r="W683">
            <v>0</v>
          </cell>
          <cell r="X683">
            <v>0</v>
          </cell>
          <cell r="Y683">
            <v>0</v>
          </cell>
          <cell r="Z683">
            <v>0</v>
          </cell>
        </row>
        <row r="684">
          <cell r="G684">
            <v>1400323</v>
          </cell>
          <cell r="H684" t="str">
            <v>2.2.3</v>
          </cell>
          <cell r="I684" t="str">
            <v>E</v>
          </cell>
          <cell r="J684">
            <v>31120</v>
          </cell>
          <cell r="K684" t="str">
            <v>DG105</v>
          </cell>
          <cell r="L684" t="str">
            <v>CJ03</v>
          </cell>
          <cell r="M684">
            <v>2212</v>
          </cell>
          <cell r="N684" t="str">
            <v>PRODUCTOS ALIMENTICIOS PARA EL PERSONAL EN LAS INSTALACIONES DE LAS DEPENDENCIAS Y ENTIDADES</v>
          </cell>
          <cell r="O684">
            <v>1497.58</v>
          </cell>
          <cell r="P684">
            <v>0</v>
          </cell>
          <cell r="Q684">
            <v>0</v>
          </cell>
          <cell r="R684">
            <v>0</v>
          </cell>
          <cell r="S684">
            <v>0</v>
          </cell>
          <cell r="T684">
            <v>1497.58</v>
          </cell>
          <cell r="V684">
            <v>0</v>
          </cell>
          <cell r="W684">
            <v>0</v>
          </cell>
          <cell r="X684">
            <v>0</v>
          </cell>
          <cell r="Y684">
            <v>0</v>
          </cell>
          <cell r="Z684">
            <v>0</v>
          </cell>
        </row>
        <row r="685">
          <cell r="G685">
            <v>1400323</v>
          </cell>
          <cell r="H685" t="str">
            <v>2.2.3</v>
          </cell>
          <cell r="I685" t="str">
            <v>E</v>
          </cell>
          <cell r="J685">
            <v>31120</v>
          </cell>
          <cell r="K685" t="str">
            <v>DG105</v>
          </cell>
          <cell r="L685" t="str">
            <v>CJ03</v>
          </cell>
          <cell r="M685">
            <v>3181</v>
          </cell>
          <cell r="N685" t="str">
            <v>SERVICIO POSTAL</v>
          </cell>
          <cell r="O685">
            <v>1000</v>
          </cell>
          <cell r="P685">
            <v>0</v>
          </cell>
          <cell r="Q685">
            <v>0</v>
          </cell>
          <cell r="R685">
            <v>0</v>
          </cell>
          <cell r="S685">
            <v>0</v>
          </cell>
          <cell r="T685">
            <v>1000</v>
          </cell>
          <cell r="V685">
            <v>0</v>
          </cell>
          <cell r="W685">
            <v>0</v>
          </cell>
          <cell r="X685">
            <v>0</v>
          </cell>
          <cell r="Y685">
            <v>0</v>
          </cell>
          <cell r="Z685">
            <v>0</v>
          </cell>
        </row>
        <row r="686">
          <cell r="G686">
            <v>1400323</v>
          </cell>
          <cell r="H686" t="str">
            <v>2.2.3</v>
          </cell>
          <cell r="I686" t="str">
            <v>E</v>
          </cell>
          <cell r="J686">
            <v>31120</v>
          </cell>
          <cell r="K686" t="str">
            <v>DG105</v>
          </cell>
          <cell r="L686" t="str">
            <v>CJ03</v>
          </cell>
          <cell r="M686">
            <v>3311</v>
          </cell>
          <cell r="N686" t="str">
            <v>SERVICIOS LEGALES</v>
          </cell>
          <cell r="O686">
            <v>354410.91</v>
          </cell>
          <cell r="P686">
            <v>0</v>
          </cell>
          <cell r="Q686">
            <v>0</v>
          </cell>
          <cell r="R686">
            <v>0</v>
          </cell>
          <cell r="S686">
            <v>0</v>
          </cell>
          <cell r="T686">
            <v>354410.91</v>
          </cell>
          <cell r="V686">
            <v>90</v>
          </cell>
          <cell r="W686">
            <v>90</v>
          </cell>
          <cell r="X686">
            <v>0</v>
          </cell>
          <cell r="Y686">
            <v>0</v>
          </cell>
          <cell r="Z686">
            <v>90</v>
          </cell>
        </row>
        <row r="687">
          <cell r="G687">
            <v>1400323</v>
          </cell>
          <cell r="H687" t="str">
            <v>2.2.3</v>
          </cell>
          <cell r="I687" t="str">
            <v>E</v>
          </cell>
          <cell r="J687">
            <v>31120</v>
          </cell>
          <cell r="K687" t="str">
            <v>DG105</v>
          </cell>
          <cell r="L687" t="str">
            <v>CJ03</v>
          </cell>
          <cell r="M687">
            <v>3361</v>
          </cell>
          <cell r="N687" t="str">
            <v>IMPRESIONES DE DOCUMENTOS OFICIALES PARA LA PRESTACIÓN DE SERVICIOS PÚBLICOS, IDENTIFICACIÓN, FORMATOS ADMINISTRATIVOS Y FISCALES, FORMAS VALORADAS, CERTIFICADOS Y TÍTULOS</v>
          </cell>
          <cell r="O687">
            <v>5000</v>
          </cell>
          <cell r="P687">
            <v>0</v>
          </cell>
          <cell r="Q687">
            <v>0</v>
          </cell>
          <cell r="R687">
            <v>0</v>
          </cell>
          <cell r="S687">
            <v>0</v>
          </cell>
          <cell r="T687">
            <v>5000</v>
          </cell>
          <cell r="V687">
            <v>0</v>
          </cell>
          <cell r="W687">
            <v>0</v>
          </cell>
          <cell r="X687">
            <v>0</v>
          </cell>
          <cell r="Y687">
            <v>0</v>
          </cell>
          <cell r="Z687">
            <v>0</v>
          </cell>
        </row>
        <row r="688">
          <cell r="G688">
            <v>1400323</v>
          </cell>
          <cell r="H688" t="str">
            <v>2.2.3</v>
          </cell>
          <cell r="I688" t="str">
            <v>E</v>
          </cell>
          <cell r="J688">
            <v>31120</v>
          </cell>
          <cell r="K688" t="str">
            <v>DG105</v>
          </cell>
          <cell r="L688" t="str">
            <v>CJ03</v>
          </cell>
          <cell r="M688">
            <v>3751</v>
          </cell>
          <cell r="N688" t="str">
            <v>VIÁTICOS NACIONALES PARA SERVIDORES PÚBLICOS EN EL DESEMPEÑO DE FUNCIONES OFICIALES</v>
          </cell>
          <cell r="O688">
            <v>2000</v>
          </cell>
          <cell r="P688">
            <v>0</v>
          </cell>
          <cell r="Q688">
            <v>0</v>
          </cell>
          <cell r="R688">
            <v>0</v>
          </cell>
          <cell r="S688">
            <v>0</v>
          </cell>
          <cell r="T688">
            <v>2000</v>
          </cell>
          <cell r="V688">
            <v>0</v>
          </cell>
          <cell r="W688">
            <v>0</v>
          </cell>
          <cell r="X688">
            <v>0</v>
          </cell>
          <cell r="Y688">
            <v>0</v>
          </cell>
          <cell r="Z688">
            <v>0</v>
          </cell>
        </row>
        <row r="689">
          <cell r="G689">
            <v>1400323</v>
          </cell>
          <cell r="H689" t="str">
            <v>2.2.3</v>
          </cell>
          <cell r="I689" t="str">
            <v>E</v>
          </cell>
          <cell r="J689">
            <v>31120</v>
          </cell>
          <cell r="K689" t="str">
            <v>DG105</v>
          </cell>
          <cell r="L689" t="str">
            <v>CJ03</v>
          </cell>
          <cell r="M689">
            <v>3921</v>
          </cell>
          <cell r="N689" t="str">
            <v>OTROS IMPUESTOS Y DERECHOS</v>
          </cell>
          <cell r="O689">
            <v>69143.350000000006</v>
          </cell>
          <cell r="P689">
            <v>0</v>
          </cell>
          <cell r="Q689">
            <v>0</v>
          </cell>
          <cell r="R689">
            <v>0</v>
          </cell>
          <cell r="S689">
            <v>0</v>
          </cell>
          <cell r="T689">
            <v>69143.350000000006</v>
          </cell>
          <cell r="V689">
            <v>0</v>
          </cell>
          <cell r="W689">
            <v>0</v>
          </cell>
          <cell r="X689">
            <v>0</v>
          </cell>
          <cell r="Y689">
            <v>0</v>
          </cell>
          <cell r="Z689">
            <v>0</v>
          </cell>
        </row>
        <row r="690">
          <cell r="G690">
            <v>1400323</v>
          </cell>
          <cell r="H690" t="str">
            <v>2.2.3</v>
          </cell>
          <cell r="I690" t="str">
            <v>E</v>
          </cell>
          <cell r="J690">
            <v>31120</v>
          </cell>
          <cell r="K690" t="str">
            <v>DG105</v>
          </cell>
          <cell r="L690" t="str">
            <v>CJ03</v>
          </cell>
          <cell r="M690">
            <v>3941</v>
          </cell>
          <cell r="N690" t="str">
            <v>SENTENCIAS Y RESOLUCIONES POR AUTORIDAD COMPETENTE</v>
          </cell>
          <cell r="O690">
            <v>199510.9</v>
          </cell>
          <cell r="P690">
            <v>0</v>
          </cell>
          <cell r="Q690">
            <v>0</v>
          </cell>
          <cell r="R690">
            <v>0</v>
          </cell>
          <cell r="S690">
            <v>0</v>
          </cell>
          <cell r="T690">
            <v>199510.9</v>
          </cell>
          <cell r="V690">
            <v>0</v>
          </cell>
          <cell r="W690">
            <v>0</v>
          </cell>
          <cell r="X690">
            <v>0</v>
          </cell>
          <cell r="Y690">
            <v>0</v>
          </cell>
          <cell r="Z690">
            <v>0</v>
          </cell>
        </row>
        <row r="691">
          <cell r="G691">
            <v>1400323</v>
          </cell>
          <cell r="H691" t="str">
            <v>2.2.3</v>
          </cell>
          <cell r="I691" t="str">
            <v>E</v>
          </cell>
          <cell r="J691">
            <v>31120</v>
          </cell>
          <cell r="K691" t="str">
            <v>DG105</v>
          </cell>
          <cell r="L691" t="str">
            <v>CJ03</v>
          </cell>
          <cell r="M691">
            <v>5811</v>
          </cell>
          <cell r="N691" t="str">
            <v>TERRENOS</v>
          </cell>
          <cell r="O691">
            <v>4232380</v>
          </cell>
          <cell r="P691">
            <v>0</v>
          </cell>
          <cell r="Q691">
            <v>0</v>
          </cell>
          <cell r="R691">
            <v>0</v>
          </cell>
          <cell r="S691">
            <v>0</v>
          </cell>
          <cell r="T691">
            <v>4232380</v>
          </cell>
          <cell r="V691">
            <v>0</v>
          </cell>
          <cell r="W691">
            <v>0</v>
          </cell>
          <cell r="X691">
            <v>0</v>
          </cell>
          <cell r="Y691">
            <v>0</v>
          </cell>
          <cell r="Z691">
            <v>0</v>
          </cell>
        </row>
        <row r="692">
          <cell r="G692">
            <v>1400323</v>
          </cell>
          <cell r="H692" t="str">
            <v>2.2.3</v>
          </cell>
          <cell r="I692" t="str">
            <v>E</v>
          </cell>
          <cell r="J692">
            <v>31120</v>
          </cell>
          <cell r="K692" t="str">
            <v>DG105</v>
          </cell>
          <cell r="L692" t="str">
            <v>CJ03</v>
          </cell>
          <cell r="M692">
            <v>5891</v>
          </cell>
          <cell r="N692" t="str">
            <v>INFRAESTRUCTURA</v>
          </cell>
          <cell r="O692">
            <v>4232380</v>
          </cell>
          <cell r="P692">
            <v>0</v>
          </cell>
          <cell r="Q692">
            <v>0</v>
          </cell>
          <cell r="R692">
            <v>0</v>
          </cell>
          <cell r="S692">
            <v>0</v>
          </cell>
          <cell r="T692">
            <v>4232380</v>
          </cell>
          <cell r="V692">
            <v>0</v>
          </cell>
          <cell r="W692">
            <v>0</v>
          </cell>
          <cell r="X692">
            <v>0</v>
          </cell>
          <cell r="Y692">
            <v>0</v>
          </cell>
          <cell r="Z692">
            <v>0</v>
          </cell>
        </row>
        <row r="694">
          <cell r="F694" t="str">
            <v>C6A11</v>
          </cell>
          <cell r="G694" t="str">
            <v>Planeación y sistemas de gestión para el desarrollo institucional</v>
          </cell>
          <cell r="O694">
            <v>4149650.61</v>
          </cell>
          <cell r="P694">
            <v>0</v>
          </cell>
          <cell r="Q694">
            <v>0</v>
          </cell>
          <cell r="R694">
            <v>0</v>
          </cell>
          <cell r="S694">
            <v>0</v>
          </cell>
          <cell r="T694">
            <v>4149650.61</v>
          </cell>
          <cell r="V694">
            <v>3743290.61</v>
          </cell>
          <cell r="W694">
            <v>484842.87000000005</v>
          </cell>
          <cell r="X694">
            <v>484842.87000000005</v>
          </cell>
          <cell r="Y694">
            <v>484842.87000000005</v>
          </cell>
          <cell r="Z694">
            <v>0</v>
          </cell>
        </row>
        <row r="696">
          <cell r="G696">
            <v>1400323</v>
          </cell>
          <cell r="H696" t="str">
            <v>2.2.3</v>
          </cell>
          <cell r="I696" t="str">
            <v>E</v>
          </cell>
          <cell r="J696">
            <v>31120</v>
          </cell>
          <cell r="K696" t="str">
            <v>DG105</v>
          </cell>
          <cell r="L696" t="str">
            <v>DI37</v>
          </cell>
          <cell r="M696">
            <v>1132</v>
          </cell>
          <cell r="N696" t="str">
            <v>SUELDOS DE CONFIANZA</v>
          </cell>
          <cell r="O696">
            <v>2675201.84</v>
          </cell>
          <cell r="P696">
            <v>0</v>
          </cell>
          <cell r="Q696">
            <v>0</v>
          </cell>
          <cell r="R696">
            <v>0</v>
          </cell>
          <cell r="S696">
            <v>0</v>
          </cell>
          <cell r="T696">
            <v>2675201.84</v>
          </cell>
          <cell r="V696">
            <v>2675201.84</v>
          </cell>
          <cell r="W696">
            <v>395783.14</v>
          </cell>
          <cell r="X696">
            <v>395783.14</v>
          </cell>
          <cell r="Y696">
            <v>395783.14</v>
          </cell>
          <cell r="Z696">
            <v>0</v>
          </cell>
        </row>
        <row r="697">
          <cell r="G697">
            <v>1400323</v>
          </cell>
          <cell r="H697" t="str">
            <v>2.2.3</v>
          </cell>
          <cell r="I697" t="str">
            <v>E</v>
          </cell>
          <cell r="J697">
            <v>31120</v>
          </cell>
          <cell r="K697" t="str">
            <v>DG105</v>
          </cell>
          <cell r="L697" t="str">
            <v>DI37</v>
          </cell>
          <cell r="M697">
            <v>1321</v>
          </cell>
          <cell r="N697" t="str">
            <v>PRIMA VACACIONAL</v>
          </cell>
          <cell r="O697">
            <v>73293.100000000006</v>
          </cell>
          <cell r="P697">
            <v>0</v>
          </cell>
          <cell r="Q697">
            <v>0</v>
          </cell>
          <cell r="R697">
            <v>0</v>
          </cell>
          <cell r="S697">
            <v>0</v>
          </cell>
          <cell r="T697">
            <v>73293.100000000006</v>
          </cell>
          <cell r="V697">
            <v>73293.100000000006</v>
          </cell>
          <cell r="W697">
            <v>0</v>
          </cell>
          <cell r="X697">
            <v>0</v>
          </cell>
          <cell r="Y697">
            <v>0</v>
          </cell>
          <cell r="Z697">
            <v>0</v>
          </cell>
        </row>
        <row r="698">
          <cell r="G698">
            <v>1400323</v>
          </cell>
          <cell r="H698" t="str">
            <v>2.2.3</v>
          </cell>
          <cell r="I698" t="str">
            <v>E</v>
          </cell>
          <cell r="J698">
            <v>31120</v>
          </cell>
          <cell r="K698" t="str">
            <v>DG105</v>
          </cell>
          <cell r="L698" t="str">
            <v>DI37</v>
          </cell>
          <cell r="M698">
            <v>1323</v>
          </cell>
          <cell r="N698" t="str">
            <v>GRATIFICACIÓN DE FIN DE AÑO</v>
          </cell>
          <cell r="O698">
            <v>307831.02</v>
          </cell>
          <cell r="P698">
            <v>0</v>
          </cell>
          <cell r="Q698">
            <v>0</v>
          </cell>
          <cell r="R698">
            <v>0</v>
          </cell>
          <cell r="S698">
            <v>0</v>
          </cell>
          <cell r="T698">
            <v>307831.02</v>
          </cell>
          <cell r="V698">
            <v>307831.02</v>
          </cell>
          <cell r="W698">
            <v>0</v>
          </cell>
          <cell r="X698">
            <v>0</v>
          </cell>
          <cell r="Y698">
            <v>0</v>
          </cell>
          <cell r="Z698">
            <v>0</v>
          </cell>
        </row>
        <row r="699">
          <cell r="G699">
            <v>1400323</v>
          </cell>
          <cell r="H699" t="str">
            <v>2.2.3</v>
          </cell>
          <cell r="I699" t="str">
            <v>E</v>
          </cell>
          <cell r="J699">
            <v>31120</v>
          </cell>
          <cell r="K699" t="str">
            <v>DG105</v>
          </cell>
          <cell r="L699" t="str">
            <v>DI37</v>
          </cell>
          <cell r="M699">
            <v>1413</v>
          </cell>
          <cell r="N699" t="str">
            <v xml:space="preserve">APORTACIONES DE SEGURIDAD SOCIAL </v>
          </cell>
          <cell r="O699">
            <v>375982.66</v>
          </cell>
          <cell r="P699">
            <v>0</v>
          </cell>
          <cell r="Q699">
            <v>0</v>
          </cell>
          <cell r="R699">
            <v>0</v>
          </cell>
          <cell r="S699">
            <v>0</v>
          </cell>
          <cell r="T699">
            <v>375982.66</v>
          </cell>
          <cell r="V699">
            <v>375982.66</v>
          </cell>
          <cell r="W699">
            <v>51327.9</v>
          </cell>
          <cell r="X699">
            <v>51327.9</v>
          </cell>
          <cell r="Y699">
            <v>51327.9</v>
          </cell>
          <cell r="Z699">
            <v>0</v>
          </cell>
        </row>
        <row r="700">
          <cell r="G700">
            <v>1400323</v>
          </cell>
          <cell r="H700" t="str">
            <v>2.2.3</v>
          </cell>
          <cell r="I700" t="str">
            <v>E</v>
          </cell>
          <cell r="J700">
            <v>31120</v>
          </cell>
          <cell r="K700" t="str">
            <v>DG105</v>
          </cell>
          <cell r="L700" t="str">
            <v>DI37</v>
          </cell>
          <cell r="M700">
            <v>1421</v>
          </cell>
          <cell r="N700" t="str">
            <v>APORTACIONES A FONDOS DE VIVIENDA</v>
          </cell>
          <cell r="O700">
            <v>155734.34</v>
          </cell>
          <cell r="P700">
            <v>0</v>
          </cell>
          <cell r="Q700">
            <v>0</v>
          </cell>
          <cell r="R700">
            <v>0</v>
          </cell>
          <cell r="S700">
            <v>0</v>
          </cell>
          <cell r="T700">
            <v>155734.34</v>
          </cell>
          <cell r="V700">
            <v>155734.34</v>
          </cell>
          <cell r="W700">
            <v>18688.12</v>
          </cell>
          <cell r="X700">
            <v>18688.12</v>
          </cell>
          <cell r="Y700">
            <v>18688.12</v>
          </cell>
          <cell r="Z700">
            <v>0</v>
          </cell>
        </row>
        <row r="701">
          <cell r="G701">
            <v>1400323</v>
          </cell>
          <cell r="H701" t="str">
            <v>2.2.3</v>
          </cell>
          <cell r="I701" t="str">
            <v>E</v>
          </cell>
          <cell r="J701">
            <v>31120</v>
          </cell>
          <cell r="K701" t="str">
            <v>DG105</v>
          </cell>
          <cell r="L701" t="str">
            <v>DI37</v>
          </cell>
          <cell r="M701">
            <v>1431</v>
          </cell>
          <cell r="N701" t="str">
            <v>APORTACIONES AL SISTEMA PARA EL RETIRO</v>
          </cell>
          <cell r="O701">
            <v>155247.65</v>
          </cell>
          <cell r="P701">
            <v>0</v>
          </cell>
          <cell r="Q701">
            <v>0</v>
          </cell>
          <cell r="R701">
            <v>0</v>
          </cell>
          <cell r="S701">
            <v>0</v>
          </cell>
          <cell r="T701">
            <v>155247.65</v>
          </cell>
          <cell r="V701">
            <v>155247.65</v>
          </cell>
          <cell r="W701">
            <v>19043.71</v>
          </cell>
          <cell r="X701">
            <v>19043.71</v>
          </cell>
          <cell r="Y701">
            <v>19043.71</v>
          </cell>
          <cell r="Z701">
            <v>0</v>
          </cell>
        </row>
        <row r="702">
          <cell r="G702">
            <v>1400323</v>
          </cell>
          <cell r="H702" t="str">
            <v>2.2.3</v>
          </cell>
          <cell r="I702" t="str">
            <v>E</v>
          </cell>
          <cell r="J702">
            <v>31120</v>
          </cell>
          <cell r="K702" t="str">
            <v>DG105</v>
          </cell>
          <cell r="L702" t="str">
            <v>DI37</v>
          </cell>
          <cell r="M702">
            <v>2111</v>
          </cell>
          <cell r="N702" t="str">
            <v>MATERIALES Y ÚTILES DE OFICINA</v>
          </cell>
          <cell r="O702">
            <v>2600</v>
          </cell>
          <cell r="P702">
            <v>0</v>
          </cell>
          <cell r="Q702">
            <v>0</v>
          </cell>
          <cell r="R702">
            <v>0</v>
          </cell>
          <cell r="S702">
            <v>0</v>
          </cell>
          <cell r="T702">
            <v>2600</v>
          </cell>
          <cell r="V702">
            <v>0</v>
          </cell>
          <cell r="W702">
            <v>0</v>
          </cell>
          <cell r="X702">
            <v>0</v>
          </cell>
          <cell r="Y702">
            <v>0</v>
          </cell>
          <cell r="Z702">
            <v>0</v>
          </cell>
        </row>
        <row r="703">
          <cell r="G703">
            <v>1400323</v>
          </cell>
          <cell r="H703" t="str">
            <v>2.2.3</v>
          </cell>
          <cell r="I703" t="str">
            <v>E</v>
          </cell>
          <cell r="J703">
            <v>31120</v>
          </cell>
          <cell r="K703" t="str">
            <v>DG105</v>
          </cell>
          <cell r="L703" t="str">
            <v>DI37</v>
          </cell>
          <cell r="M703">
            <v>3271</v>
          </cell>
          <cell r="N703" t="str">
            <v>ARRENDAMIENTO DE ACTIVOS INTANGIBLES</v>
          </cell>
          <cell r="O703">
            <v>389760</v>
          </cell>
          <cell r="P703">
            <v>0</v>
          </cell>
          <cell r="Q703">
            <v>0</v>
          </cell>
          <cell r="R703">
            <v>0</v>
          </cell>
          <cell r="S703">
            <v>0</v>
          </cell>
          <cell r="T703">
            <v>389760</v>
          </cell>
          <cell r="V703">
            <v>0</v>
          </cell>
          <cell r="W703">
            <v>0</v>
          </cell>
          <cell r="X703">
            <v>0</v>
          </cell>
          <cell r="Y703">
            <v>0</v>
          </cell>
          <cell r="Z703">
            <v>0</v>
          </cell>
        </row>
        <row r="704">
          <cell r="G704">
            <v>1400323</v>
          </cell>
          <cell r="H704" t="str">
            <v>2.2.3</v>
          </cell>
          <cell r="I704" t="str">
            <v>E</v>
          </cell>
          <cell r="J704">
            <v>31120</v>
          </cell>
          <cell r="K704" t="str">
            <v>DG105</v>
          </cell>
          <cell r="L704" t="str">
            <v>DI37</v>
          </cell>
          <cell r="M704">
            <v>3711</v>
          </cell>
          <cell r="N704" t="str">
            <v>PASAJES AÉREOS NACIONALES PARA SERVIDORES PÚBLICOS EN EL DESEMPEÑO DE COMISIONES Y FUNCIONES OFICIALES</v>
          </cell>
          <cell r="O704">
            <v>12000</v>
          </cell>
          <cell r="P704">
            <v>0</v>
          </cell>
          <cell r="Q704">
            <v>0</v>
          </cell>
          <cell r="R704">
            <v>0</v>
          </cell>
          <cell r="S704">
            <v>0</v>
          </cell>
          <cell r="T704">
            <v>12000</v>
          </cell>
          <cell r="V704">
            <v>0</v>
          </cell>
          <cell r="W704">
            <v>0</v>
          </cell>
          <cell r="X704">
            <v>0</v>
          </cell>
          <cell r="Y704">
            <v>0</v>
          </cell>
          <cell r="Z704">
            <v>0</v>
          </cell>
        </row>
        <row r="705">
          <cell r="G705">
            <v>1400323</v>
          </cell>
          <cell r="H705" t="str">
            <v>2.2.3</v>
          </cell>
          <cell r="I705" t="str">
            <v>E</v>
          </cell>
          <cell r="J705">
            <v>31120</v>
          </cell>
          <cell r="K705" t="str">
            <v>DG105</v>
          </cell>
          <cell r="L705" t="str">
            <v>DI37</v>
          </cell>
          <cell r="M705">
            <v>3751</v>
          </cell>
          <cell r="N705" t="str">
            <v>VIÁTICOS NACIONALES PARA SERVIDORES PÚBLICOS EN EL DESEMPEÑO DE FUNCIONES OFICIALES</v>
          </cell>
          <cell r="O705">
            <v>2000</v>
          </cell>
          <cell r="P705">
            <v>0</v>
          </cell>
          <cell r="Q705">
            <v>0</v>
          </cell>
          <cell r="R705">
            <v>0</v>
          </cell>
          <cell r="S705">
            <v>0</v>
          </cell>
          <cell r="T705">
            <v>2000</v>
          </cell>
          <cell r="V705">
            <v>0</v>
          </cell>
          <cell r="W705">
            <v>0</v>
          </cell>
          <cell r="X705">
            <v>0</v>
          </cell>
          <cell r="Y705">
            <v>0</v>
          </cell>
          <cell r="Z705">
            <v>0</v>
          </cell>
        </row>
        <row r="707">
          <cell r="F707" t="str">
            <v>C6A12</v>
          </cell>
          <cell r="G707" t="str">
            <v>Administración y gestión de servicios públicos proporcionados por el Organismo Operador</v>
          </cell>
          <cell r="O707">
            <v>6060400.29</v>
          </cell>
          <cell r="P707">
            <v>0</v>
          </cell>
          <cell r="Q707">
            <v>0</v>
          </cell>
          <cell r="R707">
            <v>0</v>
          </cell>
          <cell r="S707">
            <v>0</v>
          </cell>
          <cell r="T707">
            <v>6060400.29</v>
          </cell>
          <cell r="V707">
            <v>2059120.32</v>
          </cell>
          <cell r="W707">
            <v>508798.57999999996</v>
          </cell>
          <cell r="X707">
            <v>508798.57999999996</v>
          </cell>
          <cell r="Y707">
            <v>508798.57999999996</v>
          </cell>
          <cell r="Z707">
            <v>0</v>
          </cell>
        </row>
        <row r="709">
          <cell r="G709">
            <v>1400323</v>
          </cell>
          <cell r="H709" t="str">
            <v>2.2.3</v>
          </cell>
          <cell r="I709" t="str">
            <v>E</v>
          </cell>
          <cell r="J709">
            <v>31120</v>
          </cell>
          <cell r="K709" t="str">
            <v>DG105</v>
          </cell>
          <cell r="L709" t="str">
            <v>CS04</v>
          </cell>
          <cell r="M709">
            <v>1132</v>
          </cell>
          <cell r="N709" t="str">
            <v>SUELDOS DE CONFIANZA</v>
          </cell>
          <cell r="O709">
            <v>1266992.3899999999</v>
          </cell>
          <cell r="P709">
            <v>0</v>
          </cell>
          <cell r="Q709">
            <v>0</v>
          </cell>
          <cell r="R709">
            <v>0</v>
          </cell>
          <cell r="S709">
            <v>0</v>
          </cell>
          <cell r="T709">
            <v>1266992.3899999999</v>
          </cell>
          <cell r="V709">
            <v>1266992.3899999999</v>
          </cell>
          <cell r="W709">
            <v>187445.41999999998</v>
          </cell>
          <cell r="X709">
            <v>187445.41999999998</v>
          </cell>
          <cell r="Y709">
            <v>187445.41999999998</v>
          </cell>
          <cell r="Z709">
            <v>0</v>
          </cell>
        </row>
        <row r="710">
          <cell r="G710">
            <v>1400323</v>
          </cell>
          <cell r="H710" t="str">
            <v>2.2.3</v>
          </cell>
          <cell r="I710" t="str">
            <v>E</v>
          </cell>
          <cell r="J710">
            <v>31120</v>
          </cell>
          <cell r="K710" t="str">
            <v>DG105</v>
          </cell>
          <cell r="L710" t="str">
            <v>CS04</v>
          </cell>
          <cell r="M710">
            <v>1321</v>
          </cell>
          <cell r="N710" t="str">
            <v>PRIMA VACACIONAL</v>
          </cell>
          <cell r="O710">
            <v>34712.1</v>
          </cell>
          <cell r="P710">
            <v>0</v>
          </cell>
          <cell r="Q710">
            <v>0</v>
          </cell>
          <cell r="R710">
            <v>0</v>
          </cell>
          <cell r="S710">
            <v>0</v>
          </cell>
          <cell r="T710">
            <v>34712.1</v>
          </cell>
          <cell r="V710">
            <v>34712.1</v>
          </cell>
          <cell r="W710">
            <v>0</v>
          </cell>
          <cell r="X710">
            <v>0</v>
          </cell>
          <cell r="Y710">
            <v>0</v>
          </cell>
          <cell r="Z710">
            <v>0</v>
          </cell>
        </row>
        <row r="711">
          <cell r="G711">
            <v>1400323</v>
          </cell>
          <cell r="H711" t="str">
            <v>2.2.3</v>
          </cell>
          <cell r="I711" t="str">
            <v>E</v>
          </cell>
          <cell r="J711">
            <v>31120</v>
          </cell>
          <cell r="K711" t="str">
            <v>DG105</v>
          </cell>
          <cell r="L711" t="str">
            <v>CS04</v>
          </cell>
          <cell r="M711">
            <v>1323</v>
          </cell>
          <cell r="N711" t="str">
            <v>GRATIFICACIÓN DE FIN DE AÑO</v>
          </cell>
          <cell r="O711">
            <v>145790.82</v>
          </cell>
          <cell r="P711">
            <v>0</v>
          </cell>
          <cell r="Q711">
            <v>0</v>
          </cell>
          <cell r="R711">
            <v>0</v>
          </cell>
          <cell r="S711">
            <v>0</v>
          </cell>
          <cell r="T711">
            <v>145790.82</v>
          </cell>
          <cell r="V711">
            <v>145790.82</v>
          </cell>
          <cell r="W711">
            <v>0</v>
          </cell>
          <cell r="X711">
            <v>0</v>
          </cell>
          <cell r="Y711">
            <v>0</v>
          </cell>
          <cell r="Z711">
            <v>0</v>
          </cell>
        </row>
        <row r="712">
          <cell r="G712">
            <v>1400323</v>
          </cell>
          <cell r="H712" t="str">
            <v>2.2.3</v>
          </cell>
          <cell r="I712" t="str">
            <v>E</v>
          </cell>
          <cell r="J712">
            <v>31120</v>
          </cell>
          <cell r="K712" t="str">
            <v>DG105</v>
          </cell>
          <cell r="L712" t="str">
            <v>CS04</v>
          </cell>
          <cell r="M712">
            <v>1413</v>
          </cell>
          <cell r="N712" t="str">
            <v xml:space="preserve">APORTACIONES DE SEGURIDAD SOCIAL </v>
          </cell>
          <cell r="O712">
            <v>180926.17</v>
          </cell>
          <cell r="P712">
            <v>0</v>
          </cell>
          <cell r="Q712">
            <v>0</v>
          </cell>
          <cell r="R712">
            <v>0</v>
          </cell>
          <cell r="S712">
            <v>0</v>
          </cell>
          <cell r="T712">
            <v>180926.17</v>
          </cell>
          <cell r="V712">
            <v>180926.17</v>
          </cell>
          <cell r="W712">
            <v>24699.440000000002</v>
          </cell>
          <cell r="X712">
            <v>24699.440000000002</v>
          </cell>
          <cell r="Y712">
            <v>24699.440000000002</v>
          </cell>
          <cell r="Z712">
            <v>0</v>
          </cell>
        </row>
        <row r="713">
          <cell r="G713">
            <v>1400323</v>
          </cell>
          <cell r="H713" t="str">
            <v>2.2.3</v>
          </cell>
          <cell r="I713" t="str">
            <v>E</v>
          </cell>
          <cell r="J713">
            <v>31120</v>
          </cell>
          <cell r="K713" t="str">
            <v>DG105</v>
          </cell>
          <cell r="L713" t="str">
            <v>CS04</v>
          </cell>
          <cell r="M713">
            <v>1421</v>
          </cell>
          <cell r="N713" t="str">
            <v>APORTACIONES A FONDOS DE VIVIENDA</v>
          </cell>
          <cell r="O713">
            <v>73045.56</v>
          </cell>
          <cell r="P713">
            <v>0</v>
          </cell>
          <cell r="Q713">
            <v>0</v>
          </cell>
          <cell r="R713">
            <v>0</v>
          </cell>
          <cell r="S713">
            <v>0</v>
          </cell>
          <cell r="T713">
            <v>73045.56</v>
          </cell>
          <cell r="V713">
            <v>73045.56</v>
          </cell>
          <cell r="W713">
            <v>8765.4699999999993</v>
          </cell>
          <cell r="X713">
            <v>8765.4699999999993</v>
          </cell>
          <cell r="Y713">
            <v>8765.4699999999993</v>
          </cell>
          <cell r="Z713">
            <v>0</v>
          </cell>
        </row>
        <row r="714">
          <cell r="G714">
            <v>1400323</v>
          </cell>
          <cell r="H714" t="str">
            <v>2.2.3</v>
          </cell>
          <cell r="I714" t="str">
            <v>E</v>
          </cell>
          <cell r="J714">
            <v>31120</v>
          </cell>
          <cell r="K714" t="str">
            <v>DG105</v>
          </cell>
          <cell r="L714" t="str">
            <v>CS04</v>
          </cell>
          <cell r="M714">
            <v>1431</v>
          </cell>
          <cell r="N714" t="str">
            <v>APORTACIONES AL SISTEMA PARA EL RETIRO</v>
          </cell>
          <cell r="O714">
            <v>72817.279999999999</v>
          </cell>
          <cell r="P714">
            <v>0</v>
          </cell>
          <cell r="Q714">
            <v>0</v>
          </cell>
          <cell r="R714">
            <v>0</v>
          </cell>
          <cell r="S714">
            <v>0</v>
          </cell>
          <cell r="T714">
            <v>72817.279999999999</v>
          </cell>
          <cell r="V714">
            <v>72817.279999999999</v>
          </cell>
          <cell r="W714">
            <v>8932.25</v>
          </cell>
          <cell r="X714">
            <v>8932.25</v>
          </cell>
          <cell r="Y714">
            <v>8932.25</v>
          </cell>
          <cell r="Z714">
            <v>0</v>
          </cell>
        </row>
        <row r="715">
          <cell r="G715">
            <v>1400323</v>
          </cell>
          <cell r="H715" t="str">
            <v>2.2.3</v>
          </cell>
          <cell r="I715" t="str">
            <v>E</v>
          </cell>
          <cell r="J715">
            <v>31120</v>
          </cell>
          <cell r="K715" t="str">
            <v>DG105</v>
          </cell>
          <cell r="L715" t="str">
            <v>CS04</v>
          </cell>
          <cell r="M715">
            <v>2111</v>
          </cell>
          <cell r="N715" t="str">
            <v>MATERIALES Y ÚTILES DE OFICINA</v>
          </cell>
          <cell r="O715">
            <v>4000</v>
          </cell>
          <cell r="P715">
            <v>0</v>
          </cell>
          <cell r="Q715">
            <v>0</v>
          </cell>
          <cell r="R715">
            <v>0</v>
          </cell>
          <cell r="S715">
            <v>0</v>
          </cell>
          <cell r="T715">
            <v>4000</v>
          </cell>
          <cell r="V715">
            <v>0</v>
          </cell>
          <cell r="W715">
            <v>0</v>
          </cell>
          <cell r="X715">
            <v>0</v>
          </cell>
          <cell r="Y715">
            <v>0</v>
          </cell>
          <cell r="Z715">
            <v>0</v>
          </cell>
        </row>
        <row r="716">
          <cell r="G716">
            <v>1400323</v>
          </cell>
          <cell r="H716" t="str">
            <v>2.2.3</v>
          </cell>
          <cell r="I716" t="str">
            <v>E</v>
          </cell>
          <cell r="J716">
            <v>31120</v>
          </cell>
          <cell r="K716" t="str">
            <v>DG105</v>
          </cell>
          <cell r="L716" t="str">
            <v>CS04</v>
          </cell>
          <cell r="M716">
            <v>2151</v>
          </cell>
          <cell r="N716" t="str">
            <v>MATERIAL IMPRESO E INFORMACIÓN DIGITAL</v>
          </cell>
          <cell r="O716">
            <v>4500</v>
          </cell>
          <cell r="P716">
            <v>0</v>
          </cell>
          <cell r="Q716">
            <v>0</v>
          </cell>
          <cell r="R716">
            <v>0</v>
          </cell>
          <cell r="S716">
            <v>0</v>
          </cell>
          <cell r="T716">
            <v>4500</v>
          </cell>
          <cell r="V716">
            <v>4500</v>
          </cell>
          <cell r="W716">
            <v>4500</v>
          </cell>
          <cell r="X716">
            <v>4500</v>
          </cell>
          <cell r="Y716">
            <v>4500</v>
          </cell>
          <cell r="Z716">
            <v>0</v>
          </cell>
        </row>
        <row r="717">
          <cell r="G717">
            <v>1400323</v>
          </cell>
          <cell r="H717" t="str">
            <v>2.2.3</v>
          </cell>
          <cell r="I717" t="str">
            <v>E</v>
          </cell>
          <cell r="J717">
            <v>31120</v>
          </cell>
          <cell r="K717" t="str">
            <v>DG105</v>
          </cell>
          <cell r="L717" t="str">
            <v>CS04</v>
          </cell>
          <cell r="M717">
            <v>3331</v>
          </cell>
          <cell r="N717" t="str">
            <v>SERVICIOS DE CONSULTORÍA ADMINISTRATIVA</v>
          </cell>
          <cell r="O717">
            <v>250000</v>
          </cell>
          <cell r="P717">
            <v>0</v>
          </cell>
          <cell r="Q717">
            <v>0</v>
          </cell>
          <cell r="R717">
            <v>0</v>
          </cell>
          <cell r="S717">
            <v>0</v>
          </cell>
          <cell r="T717">
            <v>250000</v>
          </cell>
          <cell r="V717">
            <v>0</v>
          </cell>
          <cell r="W717">
            <v>0</v>
          </cell>
          <cell r="X717">
            <v>0</v>
          </cell>
          <cell r="Y717">
            <v>0</v>
          </cell>
          <cell r="Z717">
            <v>0</v>
          </cell>
        </row>
        <row r="718">
          <cell r="G718">
            <v>1400323</v>
          </cell>
          <cell r="H718" t="str">
            <v>2.2.3</v>
          </cell>
          <cell r="I718" t="str">
            <v>E</v>
          </cell>
          <cell r="J718">
            <v>31120</v>
          </cell>
          <cell r="K718" t="str">
            <v>DG105</v>
          </cell>
          <cell r="L718" t="str">
            <v>CS04</v>
          </cell>
          <cell r="M718">
            <v>3361</v>
          </cell>
          <cell r="N718" t="str">
            <v>IMPRESIONES DE DOCUMENTOS OFICIALES PARA LA PRESTACIÓN DE SERVICIOS PÚBLICOS, IDENTIFICACIÓN, FORMATOS ADMINISTRATIVOS Y FISCALES, FORMAS VALORADAS, CERTIFICADOS Y TÍTULOS</v>
          </cell>
          <cell r="O718">
            <v>1124000</v>
          </cell>
          <cell r="P718">
            <v>0</v>
          </cell>
          <cell r="Q718">
            <v>0</v>
          </cell>
          <cell r="R718">
            <v>0</v>
          </cell>
          <cell r="S718">
            <v>0</v>
          </cell>
          <cell r="T718">
            <v>1124000</v>
          </cell>
          <cell r="V718">
            <v>10346</v>
          </cell>
          <cell r="W718">
            <v>4466</v>
          </cell>
          <cell r="X718">
            <v>4466</v>
          </cell>
          <cell r="Y718">
            <v>4466</v>
          </cell>
          <cell r="Z718">
            <v>0</v>
          </cell>
        </row>
        <row r="719">
          <cell r="G719">
            <v>1400323</v>
          </cell>
          <cell r="H719" t="str">
            <v>2.2.3</v>
          </cell>
          <cell r="I719" t="str">
            <v>E</v>
          </cell>
          <cell r="J719">
            <v>31120</v>
          </cell>
          <cell r="K719" t="str">
            <v>DG105</v>
          </cell>
          <cell r="L719" t="str">
            <v>CS04</v>
          </cell>
          <cell r="M719">
            <v>3391</v>
          </cell>
          <cell r="N719" t="str">
            <v>SERVICIOS PROFESIONALES, CIENTÍFICOS Y TÉCNICOS INTEGRALES</v>
          </cell>
          <cell r="O719">
            <v>72200</v>
          </cell>
          <cell r="P719">
            <v>0</v>
          </cell>
          <cell r="Q719">
            <v>0</v>
          </cell>
          <cell r="R719">
            <v>0</v>
          </cell>
          <cell r="S719">
            <v>0</v>
          </cell>
          <cell r="T719">
            <v>72200</v>
          </cell>
          <cell r="V719">
            <v>0</v>
          </cell>
          <cell r="W719">
            <v>0</v>
          </cell>
          <cell r="X719">
            <v>0</v>
          </cell>
          <cell r="Y719">
            <v>0</v>
          </cell>
          <cell r="Z719">
            <v>0</v>
          </cell>
        </row>
        <row r="720">
          <cell r="G720">
            <v>1400323</v>
          </cell>
          <cell r="H720" t="str">
            <v>2.2.3</v>
          </cell>
          <cell r="I720" t="str">
            <v>E</v>
          </cell>
          <cell r="J720">
            <v>31120</v>
          </cell>
          <cell r="K720" t="str">
            <v>DG105</v>
          </cell>
          <cell r="L720" t="str">
            <v>CS04</v>
          </cell>
          <cell r="M720">
            <v>3621</v>
          </cell>
          <cell r="N720" t="str">
            <v>PROMOCIÓN PARA LA VENTA DE BIENES O SERVICIOS</v>
          </cell>
          <cell r="O720">
            <v>2282397.38</v>
          </cell>
          <cell r="P720">
            <v>0</v>
          </cell>
          <cell r="Q720">
            <v>0</v>
          </cell>
          <cell r="R720">
            <v>0</v>
          </cell>
          <cell r="S720">
            <v>0</v>
          </cell>
          <cell r="T720">
            <v>2282397.38</v>
          </cell>
          <cell r="V720">
            <v>269990</v>
          </cell>
          <cell r="W720">
            <v>269990</v>
          </cell>
          <cell r="X720">
            <v>269990</v>
          </cell>
          <cell r="Y720">
            <v>269990</v>
          </cell>
          <cell r="Z720">
            <v>0</v>
          </cell>
        </row>
        <row r="721">
          <cell r="G721">
            <v>1400323</v>
          </cell>
          <cell r="H721" t="str">
            <v>2.2.3</v>
          </cell>
          <cell r="I721" t="str">
            <v>E</v>
          </cell>
          <cell r="J721">
            <v>31120</v>
          </cell>
          <cell r="K721" t="str">
            <v>DG105</v>
          </cell>
          <cell r="L721" t="str">
            <v>CS04</v>
          </cell>
          <cell r="M721">
            <v>3651</v>
          </cell>
          <cell r="N721" t="str">
            <v>SERVICIOS DE LA INDUSTRIA FÍLMICA, DEL SONIDO Y DEL VIDEO</v>
          </cell>
          <cell r="O721">
            <v>100000</v>
          </cell>
          <cell r="P721">
            <v>0</v>
          </cell>
          <cell r="Q721">
            <v>0</v>
          </cell>
          <cell r="R721">
            <v>0</v>
          </cell>
          <cell r="S721">
            <v>0</v>
          </cell>
          <cell r="T721">
            <v>100000</v>
          </cell>
          <cell r="V721">
            <v>0</v>
          </cell>
          <cell r="W721">
            <v>0</v>
          </cell>
          <cell r="X721">
            <v>0</v>
          </cell>
          <cell r="Y721">
            <v>0</v>
          </cell>
          <cell r="Z721">
            <v>0</v>
          </cell>
        </row>
        <row r="722">
          <cell r="G722">
            <v>1400323</v>
          </cell>
          <cell r="H722" t="str">
            <v>2.2.3</v>
          </cell>
          <cell r="I722" t="str">
            <v>E</v>
          </cell>
          <cell r="J722">
            <v>31120</v>
          </cell>
          <cell r="K722" t="str">
            <v>DG105</v>
          </cell>
          <cell r="L722" t="str">
            <v>CS04</v>
          </cell>
          <cell r="M722">
            <v>3821</v>
          </cell>
          <cell r="N722" t="str">
            <v>GASTOS DE ORDEN SOCIAL Y CULTURAL</v>
          </cell>
          <cell r="O722">
            <v>319018.59000000003</v>
          </cell>
          <cell r="P722">
            <v>0</v>
          </cell>
          <cell r="Q722">
            <v>0</v>
          </cell>
          <cell r="R722">
            <v>0</v>
          </cell>
          <cell r="S722">
            <v>0</v>
          </cell>
          <cell r="T722">
            <v>319018.59000000003</v>
          </cell>
          <cell r="V722">
            <v>0</v>
          </cell>
          <cell r="W722">
            <v>0</v>
          </cell>
          <cell r="X722">
            <v>0</v>
          </cell>
          <cell r="Y722">
            <v>0</v>
          </cell>
          <cell r="Z722">
            <v>0</v>
          </cell>
        </row>
        <row r="723">
          <cell r="G723">
            <v>1400323</v>
          </cell>
          <cell r="H723" t="str">
            <v>2.2.3</v>
          </cell>
          <cell r="I723" t="str">
            <v>E</v>
          </cell>
          <cell r="J723">
            <v>31120</v>
          </cell>
          <cell r="K723" t="str">
            <v>DG105</v>
          </cell>
          <cell r="L723" t="str">
            <v>CS04</v>
          </cell>
          <cell r="M723">
            <v>3661</v>
          </cell>
          <cell r="N723" t="str">
            <v>SERVICIO DE CREACIÓN Y DIFUSIÓN DE CONTENIDO EXCLUSIVAMENTE A TRAVÉS DE INTERNET</v>
          </cell>
          <cell r="O723">
            <v>50000</v>
          </cell>
          <cell r="P723">
            <v>0</v>
          </cell>
          <cell r="Q723">
            <v>0</v>
          </cell>
          <cell r="R723">
            <v>0</v>
          </cell>
          <cell r="S723">
            <v>0</v>
          </cell>
          <cell r="T723">
            <v>50000</v>
          </cell>
          <cell r="V723">
            <v>0</v>
          </cell>
          <cell r="W723">
            <v>0</v>
          </cell>
          <cell r="X723">
            <v>0</v>
          </cell>
          <cell r="Y723">
            <v>0</v>
          </cell>
          <cell r="Z723">
            <v>0</v>
          </cell>
        </row>
        <row r="724">
          <cell r="G724">
            <v>1400323</v>
          </cell>
          <cell r="H724" t="str">
            <v>2.2.3</v>
          </cell>
          <cell r="I724" t="str">
            <v>E</v>
          </cell>
          <cell r="J724">
            <v>31120</v>
          </cell>
          <cell r="K724" t="str">
            <v>DG105</v>
          </cell>
          <cell r="L724" t="str">
            <v>CS04</v>
          </cell>
          <cell r="M724">
            <v>5231</v>
          </cell>
          <cell r="N724" t="str">
            <v>CÁMARAS FOTOGRÁFICAS Y DE VIDEO</v>
          </cell>
          <cell r="O724">
            <v>80000</v>
          </cell>
          <cell r="P724">
            <v>0</v>
          </cell>
          <cell r="Q724">
            <v>0</v>
          </cell>
          <cell r="R724">
            <v>0</v>
          </cell>
          <cell r="S724">
            <v>0</v>
          </cell>
          <cell r="T724">
            <v>80000</v>
          </cell>
          <cell r="V724">
            <v>0</v>
          </cell>
          <cell r="W724">
            <v>0</v>
          </cell>
          <cell r="X724">
            <v>0</v>
          </cell>
          <cell r="Y724">
            <v>0</v>
          </cell>
          <cell r="Z724">
            <v>0</v>
          </cell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95"/>
  <sheetViews>
    <sheetView tabSelected="1" zoomScale="76" zoomScaleNormal="76" zoomScalePageLayoutView="70" workbookViewId="0">
      <pane xSplit="5" ySplit="4" topLeftCell="F38" activePane="bottomRight" state="frozen"/>
      <selection pane="topRight" activeCell="F1" sqref="F1"/>
      <selection pane="bottomLeft" activeCell="A5" sqref="A5"/>
      <selection pane="bottomRight" activeCell="A49" sqref="A49"/>
    </sheetView>
  </sheetViews>
  <sheetFormatPr baseColWidth="10" defaultColWidth="12" defaultRowHeight="10.199999999999999" x14ac:dyDescent="0.2"/>
  <cols>
    <col min="1" max="1" width="15.28515625" customWidth="1"/>
    <col min="2" max="2" width="16.28515625" style="1" customWidth="1"/>
    <col min="3" max="3" width="28.85546875" style="1" customWidth="1"/>
    <col min="4" max="4" width="19.85546875" style="1" customWidth="1"/>
    <col min="5" max="5" width="41.85546875" style="1" customWidth="1"/>
    <col min="6" max="10" width="20.85546875" style="1" customWidth="1"/>
    <col min="11" max="11" width="9.42578125" style="1" customWidth="1"/>
    <col min="12" max="12" width="12.7109375" style="1" bestFit="1" customWidth="1"/>
    <col min="13" max="13" width="53.140625" style="1" hidden="1" customWidth="1"/>
    <col min="14" max="14" width="44" style="22" hidden="1" customWidth="1"/>
    <col min="15" max="15" width="31" style="22" hidden="1" customWidth="1"/>
    <col min="16" max="16" width="14.140625" style="1" customWidth="1"/>
    <col min="17" max="17" width="30.42578125" style="1" customWidth="1"/>
    <col min="18" max="18" width="42.7109375" style="22" customWidth="1"/>
    <col min="19" max="19" width="14" style="23" bestFit="1" customWidth="1"/>
    <col min="20" max="20" width="13.85546875" style="22" customWidth="1"/>
    <col min="21" max="21" width="13" style="23" bestFit="1" customWidth="1"/>
    <col min="22" max="22" width="17.7109375" style="23" customWidth="1"/>
    <col min="23" max="23" width="16.42578125" style="23" customWidth="1"/>
    <col min="24" max="24" width="14.42578125" customWidth="1"/>
    <col min="25" max="25" width="12" style="105"/>
  </cols>
  <sheetData>
    <row r="1" spans="1:25" ht="48.75" customHeight="1" x14ac:dyDescent="0.2">
      <c r="A1" s="119" t="s">
        <v>269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1"/>
    </row>
    <row r="2" spans="1:25" x14ac:dyDescent="0.2">
      <c r="A2" s="122" t="s">
        <v>51</v>
      </c>
      <c r="B2" s="123"/>
      <c r="C2" s="123"/>
      <c r="D2" s="123"/>
      <c r="E2" s="124"/>
      <c r="F2" s="125" t="s">
        <v>165</v>
      </c>
      <c r="G2" s="126"/>
      <c r="H2" s="126"/>
      <c r="I2" s="126"/>
      <c r="J2" s="127"/>
      <c r="K2" s="128" t="s">
        <v>49</v>
      </c>
      <c r="L2" s="129"/>
      <c r="M2" s="130"/>
      <c r="N2" s="131" t="s">
        <v>50</v>
      </c>
      <c r="O2" s="132"/>
      <c r="P2" s="132"/>
      <c r="Q2" s="132"/>
      <c r="R2" s="132"/>
      <c r="S2" s="132"/>
      <c r="T2" s="132"/>
      <c r="U2" s="133"/>
      <c r="V2" s="134" t="s">
        <v>47</v>
      </c>
      <c r="W2" s="135"/>
      <c r="X2" s="135"/>
    </row>
    <row r="3" spans="1:25" ht="61.2" x14ac:dyDescent="0.2">
      <c r="A3" s="12" t="s">
        <v>42</v>
      </c>
      <c r="B3" s="12" t="s">
        <v>41</v>
      </c>
      <c r="C3" s="12" t="s">
        <v>40</v>
      </c>
      <c r="D3" s="12" t="s">
        <v>39</v>
      </c>
      <c r="E3" s="12" t="s">
        <v>38</v>
      </c>
      <c r="F3" s="13" t="s">
        <v>60</v>
      </c>
      <c r="G3" s="13" t="s">
        <v>74</v>
      </c>
      <c r="H3" s="13" t="s">
        <v>59</v>
      </c>
      <c r="I3" s="14" t="s">
        <v>61</v>
      </c>
      <c r="J3" s="14" t="s">
        <v>62</v>
      </c>
      <c r="K3" s="15" t="s">
        <v>37</v>
      </c>
      <c r="L3" s="15" t="s">
        <v>36</v>
      </c>
      <c r="M3" s="15" t="s">
        <v>23</v>
      </c>
      <c r="N3" s="16" t="s">
        <v>35</v>
      </c>
      <c r="O3" s="16" t="s">
        <v>162</v>
      </c>
      <c r="P3" s="16" t="s">
        <v>34</v>
      </c>
      <c r="Q3" s="16" t="s">
        <v>33</v>
      </c>
      <c r="R3" s="16" t="s">
        <v>52</v>
      </c>
      <c r="S3" s="16" t="s">
        <v>32</v>
      </c>
      <c r="T3" s="16" t="s">
        <v>31</v>
      </c>
      <c r="U3" s="16" t="s">
        <v>30</v>
      </c>
      <c r="V3" s="17" t="s">
        <v>46</v>
      </c>
      <c r="W3" s="18" t="s">
        <v>28</v>
      </c>
      <c r="X3" s="18" t="s">
        <v>48</v>
      </c>
    </row>
    <row r="4" spans="1:25" x14ac:dyDescent="0.2">
      <c r="A4" s="6">
        <v>1</v>
      </c>
      <c r="B4" s="7">
        <v>2</v>
      </c>
      <c r="C4" s="6">
        <v>3</v>
      </c>
      <c r="D4" s="10">
        <v>4</v>
      </c>
      <c r="E4" s="6">
        <v>5</v>
      </c>
      <c r="F4" s="11">
        <v>6</v>
      </c>
      <c r="G4" s="11">
        <v>7</v>
      </c>
      <c r="H4" s="11">
        <v>8</v>
      </c>
      <c r="I4" s="11">
        <v>9</v>
      </c>
      <c r="J4" s="11">
        <v>10</v>
      </c>
      <c r="K4" s="8">
        <v>11</v>
      </c>
      <c r="L4" s="8">
        <v>12</v>
      </c>
      <c r="M4" s="8">
        <v>13</v>
      </c>
      <c r="N4" s="9">
        <v>14</v>
      </c>
      <c r="O4" s="9"/>
      <c r="P4" s="9">
        <v>15</v>
      </c>
      <c r="Q4" s="9">
        <v>16</v>
      </c>
      <c r="R4" s="9">
        <v>17</v>
      </c>
      <c r="S4" s="9">
        <v>18</v>
      </c>
      <c r="T4" s="9">
        <v>19</v>
      </c>
      <c r="U4" s="9">
        <v>20</v>
      </c>
      <c r="V4" s="19">
        <v>21</v>
      </c>
      <c r="W4" s="19">
        <v>22</v>
      </c>
      <c r="X4" s="19">
        <v>23</v>
      </c>
    </row>
    <row r="5" spans="1:25" ht="45" customHeight="1" x14ac:dyDescent="0.2">
      <c r="A5" s="136" t="s">
        <v>53</v>
      </c>
      <c r="B5" s="138" t="s">
        <v>63</v>
      </c>
      <c r="C5" s="140" t="s">
        <v>64</v>
      </c>
      <c r="D5" s="136" t="s">
        <v>54</v>
      </c>
      <c r="E5" s="142" t="s">
        <v>55</v>
      </c>
      <c r="F5" s="144">
        <f>F10+F14+F18+F21+F26+F29</f>
        <v>567427950.13</v>
      </c>
      <c r="G5" s="144">
        <f>G10+G14+G18+G21+G26+G29</f>
        <v>993096357.37825239</v>
      </c>
      <c r="H5" s="144">
        <f>H10+H14+H18+H21+H26+H29</f>
        <v>178125196.75</v>
      </c>
      <c r="I5" s="144">
        <f>I10+I14+I18+I21+I26+I29</f>
        <v>177024918.98000002</v>
      </c>
      <c r="J5" s="144">
        <f>J10+J14+J18+J21+J26+J29</f>
        <v>177024918.98000002</v>
      </c>
      <c r="K5" s="136" t="s">
        <v>65</v>
      </c>
      <c r="L5" s="136" t="s">
        <v>24</v>
      </c>
      <c r="M5" s="142" t="s">
        <v>184</v>
      </c>
      <c r="N5" s="71" t="s">
        <v>76</v>
      </c>
      <c r="O5" s="72" t="s">
        <v>170</v>
      </c>
      <c r="P5" s="146" t="s">
        <v>97</v>
      </c>
      <c r="Q5" s="73" t="s">
        <v>94</v>
      </c>
      <c r="R5" s="73" t="s">
        <v>166</v>
      </c>
      <c r="S5" s="74">
        <v>230</v>
      </c>
      <c r="T5" s="75" t="s">
        <v>161</v>
      </c>
      <c r="U5" s="42">
        <f>((V5/30)*1000)/(W5*4)</f>
        <v>228.35424483007179</v>
      </c>
      <c r="V5" s="43">
        <v>3586139</v>
      </c>
      <c r="W5" s="44">
        <v>130869</v>
      </c>
      <c r="X5" s="76" t="s">
        <v>167</v>
      </c>
      <c r="Y5" s="105">
        <v>1</v>
      </c>
    </row>
    <row r="6" spans="1:25" ht="30.6" x14ac:dyDescent="0.2">
      <c r="A6" s="137"/>
      <c r="B6" s="139"/>
      <c r="C6" s="141"/>
      <c r="D6" s="137"/>
      <c r="E6" s="143"/>
      <c r="F6" s="145"/>
      <c r="G6" s="145"/>
      <c r="H6" s="145"/>
      <c r="I6" s="145"/>
      <c r="J6" s="145"/>
      <c r="K6" s="137"/>
      <c r="L6" s="137"/>
      <c r="M6" s="143"/>
      <c r="N6" s="71" t="s">
        <v>127</v>
      </c>
      <c r="O6" s="72" t="s">
        <v>171</v>
      </c>
      <c r="P6" s="147"/>
      <c r="Q6" s="73" t="s">
        <v>96</v>
      </c>
      <c r="R6" s="73" t="s">
        <v>182</v>
      </c>
      <c r="S6" s="59">
        <v>0.95</v>
      </c>
      <c r="T6" s="75" t="s">
        <v>161</v>
      </c>
      <c r="U6" s="77">
        <f>+V6/W6</f>
        <v>0.94976704583696236</v>
      </c>
      <c r="V6" s="45">
        <v>7591885</v>
      </c>
      <c r="W6" s="45">
        <v>7993418</v>
      </c>
      <c r="X6" s="78" t="s">
        <v>140</v>
      </c>
      <c r="Y6" s="105">
        <v>2</v>
      </c>
    </row>
    <row r="7" spans="1:25" ht="38.1" customHeight="1" x14ac:dyDescent="0.2">
      <c r="A7" s="136" t="s">
        <v>53</v>
      </c>
      <c r="B7" s="138" t="s">
        <v>63</v>
      </c>
      <c r="C7" s="140" t="s">
        <v>64</v>
      </c>
      <c r="D7" s="136" t="s">
        <v>54</v>
      </c>
      <c r="E7" s="142" t="s">
        <v>55</v>
      </c>
      <c r="F7" s="20"/>
      <c r="G7" s="20"/>
      <c r="H7" s="20"/>
      <c r="I7" s="20"/>
      <c r="J7" s="20"/>
      <c r="K7" s="136" t="s">
        <v>65</v>
      </c>
      <c r="L7" s="136" t="s">
        <v>25</v>
      </c>
      <c r="M7" s="142" t="s">
        <v>185</v>
      </c>
      <c r="N7" s="71" t="s">
        <v>77</v>
      </c>
      <c r="O7" s="72" t="s">
        <v>170</v>
      </c>
      <c r="P7" s="146" t="s">
        <v>98</v>
      </c>
      <c r="Q7" s="79" t="s">
        <v>186</v>
      </c>
      <c r="R7" s="73" t="s">
        <v>187</v>
      </c>
      <c r="S7" s="107">
        <v>13</v>
      </c>
      <c r="T7" s="75" t="s">
        <v>161</v>
      </c>
      <c r="U7" s="57">
        <f>V7/W7</f>
        <v>16.591200000000001</v>
      </c>
      <c r="V7" s="46">
        <v>6221.7</v>
      </c>
      <c r="W7" s="56">
        <v>375</v>
      </c>
      <c r="X7" s="78" t="s">
        <v>139</v>
      </c>
      <c r="Y7" s="105">
        <v>3</v>
      </c>
    </row>
    <row r="8" spans="1:25" ht="32.1" customHeight="1" x14ac:dyDescent="0.2">
      <c r="A8" s="148"/>
      <c r="B8" s="149"/>
      <c r="C8" s="150"/>
      <c r="D8" s="148"/>
      <c r="E8" s="151"/>
      <c r="F8" s="20"/>
      <c r="G8" s="20"/>
      <c r="H8" s="20"/>
      <c r="I8" s="20"/>
      <c r="J8" s="20"/>
      <c r="K8" s="148"/>
      <c r="L8" s="148"/>
      <c r="M8" s="151"/>
      <c r="N8" s="71" t="s">
        <v>128</v>
      </c>
      <c r="O8" s="72" t="s">
        <v>177</v>
      </c>
      <c r="P8" s="152"/>
      <c r="Q8" s="73" t="s">
        <v>96</v>
      </c>
      <c r="R8" s="73" t="s">
        <v>141</v>
      </c>
      <c r="S8" s="59">
        <v>1</v>
      </c>
      <c r="T8" s="75" t="s">
        <v>161</v>
      </c>
      <c r="U8" s="47">
        <f t="shared" ref="U8:U9" si="0">+V8/W8</f>
        <v>0</v>
      </c>
      <c r="V8" s="48">
        <v>0</v>
      </c>
      <c r="W8" s="49">
        <v>9</v>
      </c>
      <c r="X8" s="78" t="s">
        <v>142</v>
      </c>
      <c r="Y8" s="105">
        <v>4</v>
      </c>
    </row>
    <row r="9" spans="1:25" ht="32.1" customHeight="1" x14ac:dyDescent="0.2">
      <c r="A9" s="137"/>
      <c r="B9" s="139"/>
      <c r="C9" s="141"/>
      <c r="D9" s="137"/>
      <c r="E9" s="143"/>
      <c r="F9" s="20"/>
      <c r="G9" s="20"/>
      <c r="H9" s="20"/>
      <c r="I9" s="20"/>
      <c r="J9" s="20"/>
      <c r="K9" s="137"/>
      <c r="L9" s="137"/>
      <c r="M9" s="143"/>
      <c r="N9" s="71" t="s">
        <v>129</v>
      </c>
      <c r="O9" s="72" t="s">
        <v>171</v>
      </c>
      <c r="P9" s="147"/>
      <c r="Q9" s="73" t="s">
        <v>96</v>
      </c>
      <c r="R9" s="73" t="s">
        <v>163</v>
      </c>
      <c r="S9" s="59">
        <v>1</v>
      </c>
      <c r="T9" s="75" t="s">
        <v>161</v>
      </c>
      <c r="U9" s="47">
        <f t="shared" si="0"/>
        <v>0.15315315315315314</v>
      </c>
      <c r="V9" s="48">
        <v>221</v>
      </c>
      <c r="W9" s="50">
        <v>1443</v>
      </c>
      <c r="X9" s="78" t="s">
        <v>143</v>
      </c>
      <c r="Y9" s="105">
        <v>5</v>
      </c>
    </row>
    <row r="10" spans="1:25" ht="30.6" x14ac:dyDescent="0.2">
      <c r="A10" s="80" t="s">
        <v>53</v>
      </c>
      <c r="B10" s="81" t="s">
        <v>63</v>
      </c>
      <c r="C10" s="82" t="s">
        <v>64</v>
      </c>
      <c r="D10" s="80" t="s">
        <v>54</v>
      </c>
      <c r="E10" s="82" t="s">
        <v>55</v>
      </c>
      <c r="F10" s="21">
        <f>SUM(F11:F13)</f>
        <v>163500265.71000001</v>
      </c>
      <c r="G10" s="21">
        <f>SUM(G11:G13)</f>
        <v>238057566.89000005</v>
      </c>
      <c r="H10" s="21">
        <f>SUM(H11:H13)</f>
        <v>60813922.780000001</v>
      </c>
      <c r="I10" s="21">
        <f>SUM(I11:I13)</f>
        <v>60597710.159999996</v>
      </c>
      <c r="J10" s="21">
        <f>SUM(J11:J13)</f>
        <v>60597710.159999996</v>
      </c>
      <c r="K10" s="80" t="s">
        <v>65</v>
      </c>
      <c r="L10" s="80" t="s">
        <v>188</v>
      </c>
      <c r="M10" s="83" t="s">
        <v>189</v>
      </c>
      <c r="N10" s="71" t="s">
        <v>78</v>
      </c>
      <c r="O10" s="72" t="s">
        <v>170</v>
      </c>
      <c r="P10" s="73" t="s">
        <v>99</v>
      </c>
      <c r="Q10" s="79" t="s">
        <v>95</v>
      </c>
      <c r="R10" s="73" t="s">
        <v>168</v>
      </c>
      <c r="S10" s="74">
        <v>0.5</v>
      </c>
      <c r="T10" s="75" t="s">
        <v>161</v>
      </c>
      <c r="U10" s="51">
        <f>+V10/W10</f>
        <v>0.83</v>
      </c>
      <c r="V10" s="84">
        <v>0.83</v>
      </c>
      <c r="W10" s="85">
        <v>1</v>
      </c>
      <c r="X10" s="78" t="s">
        <v>144</v>
      </c>
      <c r="Y10" s="105">
        <v>6</v>
      </c>
    </row>
    <row r="11" spans="1:25" ht="30.6" x14ac:dyDescent="0.2">
      <c r="A11" s="80" t="s">
        <v>53</v>
      </c>
      <c r="B11" s="81" t="s">
        <v>63</v>
      </c>
      <c r="C11" s="82" t="s">
        <v>64</v>
      </c>
      <c r="D11" s="80" t="s">
        <v>54</v>
      </c>
      <c r="E11" s="82" t="s">
        <v>55</v>
      </c>
      <c r="F11" s="20">
        <f>VLOOKUP(P11,'[1]ANALITICO_ 2023'!$F:$Z,10,FALSE)</f>
        <v>16135200.649999997</v>
      </c>
      <c r="G11" s="20">
        <v>16941953.139999997</v>
      </c>
      <c r="H11" s="20">
        <v>3309846.0599999996</v>
      </c>
      <c r="I11" s="20">
        <v>3196444.4099999997</v>
      </c>
      <c r="J11" s="20">
        <v>3196444.4099999997</v>
      </c>
      <c r="K11" s="80" t="s">
        <v>65</v>
      </c>
      <c r="L11" s="80" t="s">
        <v>27</v>
      </c>
      <c r="M11" s="83" t="s">
        <v>66</v>
      </c>
      <c r="N11" s="71" t="s">
        <v>79</v>
      </c>
      <c r="O11" s="72" t="s">
        <v>170</v>
      </c>
      <c r="P11" s="73" t="s">
        <v>100</v>
      </c>
      <c r="Q11" s="79" t="s">
        <v>96</v>
      </c>
      <c r="R11" s="73" t="s">
        <v>130</v>
      </c>
      <c r="S11" s="59">
        <v>0.95</v>
      </c>
      <c r="T11" s="75" t="s">
        <v>161</v>
      </c>
      <c r="U11" s="38">
        <f t="shared" ref="U11:U13" si="1">+V11/W11</f>
        <v>0.93383404864091557</v>
      </c>
      <c r="V11" s="52">
        <v>2611</v>
      </c>
      <c r="W11" s="50">
        <v>2796</v>
      </c>
      <c r="X11" s="78" t="s">
        <v>145</v>
      </c>
      <c r="Y11" s="105">
        <v>7</v>
      </c>
    </row>
    <row r="12" spans="1:25" ht="30.6" x14ac:dyDescent="0.2">
      <c r="A12" s="80" t="s">
        <v>53</v>
      </c>
      <c r="B12" s="81" t="s">
        <v>63</v>
      </c>
      <c r="C12" s="82" t="s">
        <v>64</v>
      </c>
      <c r="D12" s="80" t="s">
        <v>54</v>
      </c>
      <c r="E12" s="82" t="s">
        <v>55</v>
      </c>
      <c r="F12" s="20">
        <f>VLOOKUP(P12,'[1]ANALITICO_ 2023'!$F:$Z,10,FALSE)</f>
        <v>99149557.000000015</v>
      </c>
      <c r="G12" s="20">
        <v>110231898.63000001</v>
      </c>
      <c r="H12" s="20">
        <v>30829416.759999998</v>
      </c>
      <c r="I12" s="20">
        <v>30726605.789999999</v>
      </c>
      <c r="J12" s="20">
        <v>30726605.789999999</v>
      </c>
      <c r="K12" s="80" t="s">
        <v>65</v>
      </c>
      <c r="L12" s="80" t="s">
        <v>27</v>
      </c>
      <c r="M12" s="83" t="s">
        <v>190</v>
      </c>
      <c r="N12" s="71" t="s">
        <v>191</v>
      </c>
      <c r="O12" s="72" t="s">
        <v>170</v>
      </c>
      <c r="P12" s="73" t="s">
        <v>101</v>
      </c>
      <c r="Q12" s="79" t="s">
        <v>96</v>
      </c>
      <c r="R12" s="73" t="s">
        <v>192</v>
      </c>
      <c r="S12" s="59">
        <v>0.9</v>
      </c>
      <c r="T12" s="75" t="s">
        <v>161</v>
      </c>
      <c r="U12" s="36">
        <f t="shared" si="1"/>
        <v>4.195804195804196E-2</v>
      </c>
      <c r="V12" s="48">
        <v>6</v>
      </c>
      <c r="W12" s="49">
        <v>143</v>
      </c>
      <c r="X12" s="78" t="s">
        <v>146</v>
      </c>
      <c r="Y12" s="105">
        <v>8</v>
      </c>
    </row>
    <row r="13" spans="1:25" ht="40.799999999999997" x14ac:dyDescent="0.2">
      <c r="A13" s="80" t="s">
        <v>53</v>
      </c>
      <c r="B13" s="81" t="s">
        <v>63</v>
      </c>
      <c r="C13" s="82" t="s">
        <v>64</v>
      </c>
      <c r="D13" s="80" t="s">
        <v>54</v>
      </c>
      <c r="E13" s="82" t="s">
        <v>55</v>
      </c>
      <c r="F13" s="20">
        <f>VLOOKUP(P13,'[1]ANALITICO_ 2023'!$F:$Z,10,FALSE)</f>
        <v>48215508.060000002</v>
      </c>
      <c r="G13" s="20">
        <v>110883715.12000002</v>
      </c>
      <c r="H13" s="20">
        <v>26674659.960000005</v>
      </c>
      <c r="I13" s="20">
        <v>26674659.960000005</v>
      </c>
      <c r="J13" s="20">
        <v>26674659.960000005</v>
      </c>
      <c r="K13" s="80" t="s">
        <v>65</v>
      </c>
      <c r="L13" s="80" t="s">
        <v>27</v>
      </c>
      <c r="M13" s="83" t="s">
        <v>67</v>
      </c>
      <c r="N13" s="71" t="s">
        <v>80</v>
      </c>
      <c r="O13" s="72" t="s">
        <v>170</v>
      </c>
      <c r="P13" s="73" t="s">
        <v>102</v>
      </c>
      <c r="Q13" s="79" t="s">
        <v>96</v>
      </c>
      <c r="R13" s="73" t="s">
        <v>193</v>
      </c>
      <c r="S13" s="59">
        <v>1</v>
      </c>
      <c r="T13" s="75" t="s">
        <v>161</v>
      </c>
      <c r="U13" s="36">
        <f t="shared" si="1"/>
        <v>0.72533333333333339</v>
      </c>
      <c r="V13" s="48">
        <v>272</v>
      </c>
      <c r="W13" s="49">
        <v>375</v>
      </c>
      <c r="X13" s="78" t="s">
        <v>147</v>
      </c>
      <c r="Y13" s="105">
        <v>9</v>
      </c>
    </row>
    <row r="14" spans="1:25" ht="30.6" x14ac:dyDescent="0.2">
      <c r="A14" s="80" t="s">
        <v>53</v>
      </c>
      <c r="B14" s="81" t="s">
        <v>63</v>
      </c>
      <c r="C14" s="82" t="s">
        <v>64</v>
      </c>
      <c r="D14" s="80" t="s">
        <v>54</v>
      </c>
      <c r="E14" s="82" t="s">
        <v>55</v>
      </c>
      <c r="F14" s="21">
        <f>SUM(F15:F17)</f>
        <v>174959513.00999999</v>
      </c>
      <c r="G14" s="21">
        <f>SUM(G15:G17)</f>
        <v>356114889.98000002</v>
      </c>
      <c r="H14" s="21">
        <f>SUM(H15:H17)</f>
        <v>73518347.329999998</v>
      </c>
      <c r="I14" s="21">
        <f>SUM(I15:I17)</f>
        <v>73069096.359999999</v>
      </c>
      <c r="J14" s="21">
        <f>SUM(J15:J17)</f>
        <v>73069096.359999999</v>
      </c>
      <c r="K14" s="80" t="s">
        <v>65</v>
      </c>
      <c r="L14" s="80" t="s">
        <v>194</v>
      </c>
      <c r="M14" s="83" t="s">
        <v>195</v>
      </c>
      <c r="N14" s="71" t="s">
        <v>81</v>
      </c>
      <c r="O14" s="72" t="s">
        <v>172</v>
      </c>
      <c r="P14" s="73" t="s">
        <v>103</v>
      </c>
      <c r="Q14" s="79" t="s">
        <v>148</v>
      </c>
      <c r="R14" s="73" t="s">
        <v>132</v>
      </c>
      <c r="S14" s="86" t="s">
        <v>131</v>
      </c>
      <c r="T14" s="75" t="s">
        <v>161</v>
      </c>
      <c r="U14" s="87">
        <f>V14-W14</f>
        <v>0</v>
      </c>
      <c r="V14" s="48">
        <v>0</v>
      </c>
      <c r="W14" s="49">
        <v>0</v>
      </c>
      <c r="X14" s="76" t="s">
        <v>139</v>
      </c>
      <c r="Y14" s="105">
        <v>10</v>
      </c>
    </row>
    <row r="15" spans="1:25" ht="30.6" x14ac:dyDescent="0.2">
      <c r="A15" s="80" t="s">
        <v>53</v>
      </c>
      <c r="B15" s="81" t="s">
        <v>63</v>
      </c>
      <c r="C15" s="82" t="s">
        <v>64</v>
      </c>
      <c r="D15" s="80" t="s">
        <v>54</v>
      </c>
      <c r="E15" s="82" t="s">
        <v>55</v>
      </c>
      <c r="F15" s="20">
        <f>VLOOKUP(P15,'[1]ANALITICO_ 2023'!$F:$Z,10,FALSE)</f>
        <v>139413749.50999999</v>
      </c>
      <c r="G15" s="20">
        <v>187733523.18000001</v>
      </c>
      <c r="H15" s="20">
        <v>6087144.3100000005</v>
      </c>
      <c r="I15" s="20">
        <v>5704382.580000001</v>
      </c>
      <c r="J15" s="20">
        <v>5704382.580000001</v>
      </c>
      <c r="K15" s="80" t="s">
        <v>65</v>
      </c>
      <c r="L15" s="80" t="s">
        <v>27</v>
      </c>
      <c r="M15" s="83" t="s">
        <v>68</v>
      </c>
      <c r="N15" s="71" t="s">
        <v>198</v>
      </c>
      <c r="O15" s="72" t="s">
        <v>172</v>
      </c>
      <c r="P15" s="73" t="s">
        <v>104</v>
      </c>
      <c r="Q15" s="79" t="s">
        <v>96</v>
      </c>
      <c r="R15" s="73" t="s">
        <v>200</v>
      </c>
      <c r="S15" s="59">
        <v>1</v>
      </c>
      <c r="T15" s="75" t="s">
        <v>161</v>
      </c>
      <c r="U15" s="36">
        <f>+V15/W15</f>
        <v>0.87272727272727268</v>
      </c>
      <c r="V15" s="48">
        <v>48</v>
      </c>
      <c r="W15" s="49">
        <v>55</v>
      </c>
      <c r="X15" s="76" t="s">
        <v>203</v>
      </c>
      <c r="Y15" s="105">
        <v>11</v>
      </c>
    </row>
    <row r="16" spans="1:25" ht="30.6" x14ac:dyDescent="0.2">
      <c r="A16" s="80" t="s">
        <v>53</v>
      </c>
      <c r="B16" s="81" t="s">
        <v>63</v>
      </c>
      <c r="C16" s="82" t="s">
        <v>64</v>
      </c>
      <c r="D16" s="80" t="s">
        <v>54</v>
      </c>
      <c r="E16" s="82" t="s">
        <v>55</v>
      </c>
      <c r="F16" s="20">
        <f>VLOOKUP(P16,'[1]ANALITICO_ 2023'!$F:$Z,10,FALSE)</f>
        <v>10046828.32</v>
      </c>
      <c r="G16" s="20">
        <v>10646828.32</v>
      </c>
      <c r="H16" s="20">
        <v>1632191.6799999997</v>
      </c>
      <c r="I16" s="20">
        <v>1565702.4399999997</v>
      </c>
      <c r="J16" s="20">
        <v>1565702.4399999997</v>
      </c>
      <c r="K16" s="80" t="s">
        <v>65</v>
      </c>
      <c r="L16" s="80" t="s">
        <v>27</v>
      </c>
      <c r="M16" s="83" t="s">
        <v>196</v>
      </c>
      <c r="N16" s="71" t="s">
        <v>82</v>
      </c>
      <c r="O16" s="72" t="s">
        <v>172</v>
      </c>
      <c r="P16" s="73" t="s">
        <v>105</v>
      </c>
      <c r="Q16" s="79" t="s">
        <v>96</v>
      </c>
      <c r="R16" s="73" t="s">
        <v>201</v>
      </c>
      <c r="S16" s="108">
        <v>0.95</v>
      </c>
      <c r="T16" s="75" t="s">
        <v>161</v>
      </c>
      <c r="U16" s="36">
        <f>+V16/W16</f>
        <v>0.84783413550536835</v>
      </c>
      <c r="V16" s="48">
        <v>2290</v>
      </c>
      <c r="W16" s="49">
        <v>2701</v>
      </c>
      <c r="X16" s="76" t="s">
        <v>145</v>
      </c>
      <c r="Y16" s="105">
        <v>12</v>
      </c>
    </row>
    <row r="17" spans="1:25" ht="30.6" x14ac:dyDescent="0.2">
      <c r="A17" s="80" t="s">
        <v>53</v>
      </c>
      <c r="B17" s="81" t="s">
        <v>63</v>
      </c>
      <c r="C17" s="82" t="s">
        <v>64</v>
      </c>
      <c r="D17" s="80" t="s">
        <v>54</v>
      </c>
      <c r="E17" s="82" t="s">
        <v>55</v>
      </c>
      <c r="F17" s="20">
        <f>VLOOKUP(P17,'[1]ANALITICO_ 2023'!$F:$Z,10,FALSE)</f>
        <v>25498935.18</v>
      </c>
      <c r="G17" s="20">
        <v>157734538.47999999</v>
      </c>
      <c r="H17" s="20">
        <v>65799011.340000004</v>
      </c>
      <c r="I17" s="20">
        <v>65799011.340000004</v>
      </c>
      <c r="J17" s="20">
        <v>65799011.340000004</v>
      </c>
      <c r="K17" s="80" t="s">
        <v>65</v>
      </c>
      <c r="L17" s="80" t="s">
        <v>27</v>
      </c>
      <c r="M17" s="83" t="s">
        <v>197</v>
      </c>
      <c r="N17" s="71" t="s">
        <v>199</v>
      </c>
      <c r="O17" s="72" t="s">
        <v>180</v>
      </c>
      <c r="P17" s="73" t="s">
        <v>106</v>
      </c>
      <c r="Q17" s="79" t="s">
        <v>96</v>
      </c>
      <c r="R17" s="73" t="s">
        <v>202</v>
      </c>
      <c r="S17" s="59">
        <v>1</v>
      </c>
      <c r="T17" s="75" t="s">
        <v>161</v>
      </c>
      <c r="U17" s="36">
        <f>+V17/W17</f>
        <v>0.33333333333333331</v>
      </c>
      <c r="V17" s="48">
        <v>1</v>
      </c>
      <c r="W17" s="49">
        <v>3</v>
      </c>
      <c r="X17" s="76" t="s">
        <v>204</v>
      </c>
      <c r="Y17" s="105">
        <v>13</v>
      </c>
    </row>
    <row r="18" spans="1:25" ht="40.799999999999997" x14ac:dyDescent="0.2">
      <c r="A18" s="80" t="s">
        <v>53</v>
      </c>
      <c r="B18" s="81" t="s">
        <v>63</v>
      </c>
      <c r="C18" s="82" t="s">
        <v>64</v>
      </c>
      <c r="D18" s="80" t="s">
        <v>54</v>
      </c>
      <c r="E18" s="82" t="s">
        <v>55</v>
      </c>
      <c r="F18" s="21">
        <f>SUM(F19:F20)</f>
        <v>26734777.869999997</v>
      </c>
      <c r="G18" s="21">
        <f>SUM(G19:G20)</f>
        <v>36691152.43</v>
      </c>
      <c r="H18" s="21">
        <f>SUM(H19:H20)</f>
        <v>8254539.3899999997</v>
      </c>
      <c r="I18" s="21">
        <f>SUM(I19:I20)</f>
        <v>8129652.9800000004</v>
      </c>
      <c r="J18" s="21">
        <f>SUM(J19:J20)</f>
        <v>8129652.9800000004</v>
      </c>
      <c r="K18" s="80" t="s">
        <v>65</v>
      </c>
      <c r="L18" s="80" t="s">
        <v>205</v>
      </c>
      <c r="M18" s="83" t="s">
        <v>206</v>
      </c>
      <c r="N18" s="71" t="s">
        <v>208</v>
      </c>
      <c r="O18" s="72" t="s">
        <v>171</v>
      </c>
      <c r="P18" s="73" t="s">
        <v>107</v>
      </c>
      <c r="Q18" s="73" t="s">
        <v>96</v>
      </c>
      <c r="R18" s="73" t="s">
        <v>133</v>
      </c>
      <c r="S18" s="59">
        <v>1</v>
      </c>
      <c r="T18" s="75" t="s">
        <v>161</v>
      </c>
      <c r="U18" s="47">
        <f>V18/W18</f>
        <v>9.5964005103753941E-2</v>
      </c>
      <c r="V18" s="88">
        <v>2858</v>
      </c>
      <c r="W18" s="88">
        <v>29782</v>
      </c>
      <c r="X18" s="78" t="s">
        <v>149</v>
      </c>
      <c r="Y18" s="105">
        <v>14</v>
      </c>
    </row>
    <row r="19" spans="1:25" ht="40.799999999999997" x14ac:dyDescent="0.2">
      <c r="A19" s="80" t="s">
        <v>53</v>
      </c>
      <c r="B19" s="81" t="s">
        <v>63</v>
      </c>
      <c r="C19" s="82" t="s">
        <v>64</v>
      </c>
      <c r="D19" s="80" t="s">
        <v>54</v>
      </c>
      <c r="E19" s="82" t="s">
        <v>55</v>
      </c>
      <c r="F19" s="20">
        <f>VLOOKUP(P19,'[1]ANALITICO_ 2023'!$F:$Z,10,FALSE)</f>
        <v>20516776.179999996</v>
      </c>
      <c r="G19" s="20">
        <v>28605488.259999998</v>
      </c>
      <c r="H19" s="20">
        <v>7075186.1299999999</v>
      </c>
      <c r="I19" s="20">
        <v>7020985.8399999999</v>
      </c>
      <c r="J19" s="20">
        <v>7020985.8399999999</v>
      </c>
      <c r="K19" s="80" t="s">
        <v>65</v>
      </c>
      <c r="L19" s="80" t="s">
        <v>27</v>
      </c>
      <c r="M19" s="83" t="s">
        <v>207</v>
      </c>
      <c r="N19" s="71" t="s">
        <v>209</v>
      </c>
      <c r="O19" s="72" t="s">
        <v>171</v>
      </c>
      <c r="P19" s="73" t="s">
        <v>108</v>
      </c>
      <c r="Q19" s="73" t="s">
        <v>96</v>
      </c>
      <c r="R19" s="73" t="s">
        <v>169</v>
      </c>
      <c r="S19" s="59">
        <v>1</v>
      </c>
      <c r="T19" s="75" t="s">
        <v>161</v>
      </c>
      <c r="U19" s="47">
        <f t="shared" ref="U19:U20" si="2">V19/W19</f>
        <v>0.29310344827586204</v>
      </c>
      <c r="V19" s="88">
        <v>85</v>
      </c>
      <c r="W19" s="88">
        <v>290</v>
      </c>
      <c r="X19" s="78" t="s">
        <v>150</v>
      </c>
      <c r="Y19" s="105">
        <v>15</v>
      </c>
    </row>
    <row r="20" spans="1:25" ht="30.6" x14ac:dyDescent="0.2">
      <c r="A20" s="80" t="s">
        <v>53</v>
      </c>
      <c r="B20" s="81" t="s">
        <v>63</v>
      </c>
      <c r="C20" s="82" t="s">
        <v>64</v>
      </c>
      <c r="D20" s="80" t="s">
        <v>54</v>
      </c>
      <c r="E20" s="82" t="s">
        <v>55</v>
      </c>
      <c r="F20" s="20">
        <f>VLOOKUP(P20,'[1]ANALITICO_ 2023'!$F:$Z,10,FALSE)</f>
        <v>6218001.6899999995</v>
      </c>
      <c r="G20" s="20">
        <v>8085664.169999999</v>
      </c>
      <c r="H20" s="20">
        <v>1179353.2599999998</v>
      </c>
      <c r="I20" s="20">
        <v>1108667.1400000001</v>
      </c>
      <c r="J20" s="20">
        <v>1108667.1400000001</v>
      </c>
      <c r="K20" s="80" t="s">
        <v>65</v>
      </c>
      <c r="L20" s="80" t="s">
        <v>27</v>
      </c>
      <c r="M20" s="83" t="s">
        <v>69</v>
      </c>
      <c r="N20" s="71" t="s">
        <v>210</v>
      </c>
      <c r="O20" s="72" t="s">
        <v>171</v>
      </c>
      <c r="P20" s="73" t="s">
        <v>109</v>
      </c>
      <c r="Q20" s="73" t="s">
        <v>96</v>
      </c>
      <c r="R20" s="73" t="s">
        <v>211</v>
      </c>
      <c r="S20" s="59">
        <v>1</v>
      </c>
      <c r="T20" s="75" t="s">
        <v>161</v>
      </c>
      <c r="U20" s="47">
        <f t="shared" si="2"/>
        <v>0.33333333333333331</v>
      </c>
      <c r="V20" s="88">
        <v>1</v>
      </c>
      <c r="W20" s="88">
        <v>3</v>
      </c>
      <c r="X20" s="78" t="s">
        <v>263</v>
      </c>
      <c r="Y20" s="105">
        <v>16</v>
      </c>
    </row>
    <row r="21" spans="1:25" ht="40.799999999999997" x14ac:dyDescent="0.2">
      <c r="A21" s="80" t="s">
        <v>53</v>
      </c>
      <c r="B21" s="81" t="s">
        <v>63</v>
      </c>
      <c r="C21" s="82" t="s">
        <v>64</v>
      </c>
      <c r="D21" s="80" t="s">
        <v>54</v>
      </c>
      <c r="E21" s="82" t="s">
        <v>55</v>
      </c>
      <c r="F21" s="21">
        <f>SUM(F22:F25)</f>
        <v>59296001.379999995</v>
      </c>
      <c r="G21" s="21">
        <f>SUM(G22:G25)</f>
        <v>77680183.5</v>
      </c>
      <c r="H21" s="21">
        <f>SUM(H22:H25)</f>
        <v>9422680.5199999996</v>
      </c>
      <c r="I21" s="21">
        <f>SUM(I22:I25)</f>
        <v>9374896.5800000001</v>
      </c>
      <c r="J21" s="21">
        <f>SUM(J22:J25)</f>
        <v>9374896.5800000001</v>
      </c>
      <c r="K21" s="80" t="s">
        <v>65</v>
      </c>
      <c r="L21" s="80" t="s">
        <v>212</v>
      </c>
      <c r="M21" s="83" t="s">
        <v>213</v>
      </c>
      <c r="N21" s="71" t="s">
        <v>216</v>
      </c>
      <c r="O21" s="72" t="s">
        <v>173</v>
      </c>
      <c r="P21" s="73" t="s">
        <v>110</v>
      </c>
      <c r="Q21" s="79" t="s">
        <v>96</v>
      </c>
      <c r="R21" s="73" t="s">
        <v>220</v>
      </c>
      <c r="S21" s="59">
        <v>0.55000000000000004</v>
      </c>
      <c r="T21" s="75" t="s">
        <v>161</v>
      </c>
      <c r="U21" s="37">
        <f>V21/W21</f>
        <v>0.64049270433217098</v>
      </c>
      <c r="V21" s="89">
        <v>57051143.629252926</v>
      </c>
      <c r="W21" s="89">
        <v>89073838.379999995</v>
      </c>
      <c r="X21" s="78" t="s">
        <v>151</v>
      </c>
      <c r="Y21" s="105">
        <v>17</v>
      </c>
    </row>
    <row r="22" spans="1:25" ht="30.6" x14ac:dyDescent="0.2">
      <c r="A22" s="80" t="s">
        <v>53</v>
      </c>
      <c r="B22" s="81" t="s">
        <v>63</v>
      </c>
      <c r="C22" s="82" t="s">
        <v>64</v>
      </c>
      <c r="D22" s="80" t="s">
        <v>54</v>
      </c>
      <c r="E22" s="82" t="s">
        <v>55</v>
      </c>
      <c r="F22" s="20">
        <f>VLOOKUP(P22,'[1]ANALITICO_ 2023'!$F:$Z,10,FALSE)</f>
        <v>9831184.6899999976</v>
      </c>
      <c r="G22" s="20">
        <v>10438856.409999998</v>
      </c>
      <c r="H22" s="20">
        <v>2308715.48</v>
      </c>
      <c r="I22" s="20">
        <v>2303055.2199999997</v>
      </c>
      <c r="J22" s="20">
        <v>2303055.2199999997</v>
      </c>
      <c r="K22" s="80" t="s">
        <v>65</v>
      </c>
      <c r="L22" s="81" t="s">
        <v>27</v>
      </c>
      <c r="M22" s="83" t="s">
        <v>214</v>
      </c>
      <c r="N22" s="71" t="s">
        <v>83</v>
      </c>
      <c r="O22" s="72" t="s">
        <v>173</v>
      </c>
      <c r="P22" s="73" t="s">
        <v>111</v>
      </c>
      <c r="Q22" s="79" t="s">
        <v>219</v>
      </c>
      <c r="R22" s="73" t="s">
        <v>134</v>
      </c>
      <c r="S22" s="90">
        <v>900</v>
      </c>
      <c r="T22" s="75" t="s">
        <v>161</v>
      </c>
      <c r="U22" s="53">
        <f>+V22+W22</f>
        <v>489</v>
      </c>
      <c r="V22" s="35">
        <v>305</v>
      </c>
      <c r="W22" s="35">
        <v>184</v>
      </c>
      <c r="X22" s="78" t="s">
        <v>152</v>
      </c>
      <c r="Y22" s="105">
        <v>18</v>
      </c>
    </row>
    <row r="23" spans="1:25" ht="30.6" x14ac:dyDescent="0.2">
      <c r="A23" s="80" t="s">
        <v>53</v>
      </c>
      <c r="B23" s="81" t="s">
        <v>63</v>
      </c>
      <c r="C23" s="82" t="s">
        <v>64</v>
      </c>
      <c r="D23" s="80" t="s">
        <v>54</v>
      </c>
      <c r="E23" s="82" t="s">
        <v>55</v>
      </c>
      <c r="F23" s="20">
        <f>VLOOKUP(P23,'[1]ANALITICO_ 2023'!$F:$Z,10,FALSE)</f>
        <v>18474849.27</v>
      </c>
      <c r="G23" s="20">
        <v>19430099.270000003</v>
      </c>
      <c r="H23" s="20">
        <v>3012749.79</v>
      </c>
      <c r="I23" s="20">
        <v>3003846.1100000003</v>
      </c>
      <c r="J23" s="20">
        <v>3003846.1100000003</v>
      </c>
      <c r="K23" s="80" t="s">
        <v>65</v>
      </c>
      <c r="L23" s="81" t="s">
        <v>27</v>
      </c>
      <c r="M23" s="83" t="s">
        <v>70</v>
      </c>
      <c r="N23" s="71" t="s">
        <v>84</v>
      </c>
      <c r="O23" s="72" t="s">
        <v>173</v>
      </c>
      <c r="P23" s="73" t="s">
        <v>112</v>
      </c>
      <c r="Q23" s="79" t="s">
        <v>96</v>
      </c>
      <c r="R23" s="73" t="s">
        <v>135</v>
      </c>
      <c r="S23" s="91">
        <v>0.05</v>
      </c>
      <c r="T23" s="75" t="s">
        <v>161</v>
      </c>
      <c r="U23" s="36">
        <f>+V23/W23</f>
        <v>2.8822779938411189E-2</v>
      </c>
      <c r="V23" s="89">
        <v>1450461.4894999999</v>
      </c>
      <c r="W23" s="89">
        <v>50323441.826200001</v>
      </c>
      <c r="X23" s="78" t="s">
        <v>151</v>
      </c>
      <c r="Y23" s="105">
        <v>19</v>
      </c>
    </row>
    <row r="24" spans="1:25" ht="30.6" x14ac:dyDescent="0.2">
      <c r="A24" s="80" t="s">
        <v>53</v>
      </c>
      <c r="B24" s="81" t="s">
        <v>63</v>
      </c>
      <c r="C24" s="82" t="s">
        <v>64</v>
      </c>
      <c r="D24" s="80" t="s">
        <v>54</v>
      </c>
      <c r="E24" s="82" t="s">
        <v>55</v>
      </c>
      <c r="F24" s="20">
        <f>VLOOKUP(P24,'[1]ANALITICO_ 2023'!$F:$Z,10,FALSE)</f>
        <v>12771983.949999999</v>
      </c>
      <c r="G24" s="20">
        <v>13909069.809999999</v>
      </c>
      <c r="H24" s="20">
        <v>3753190.1599999997</v>
      </c>
      <c r="I24" s="20">
        <v>3720669.1599999997</v>
      </c>
      <c r="J24" s="20">
        <v>3720669.1599999997</v>
      </c>
      <c r="K24" s="80" t="s">
        <v>65</v>
      </c>
      <c r="L24" s="81" t="s">
        <v>27</v>
      </c>
      <c r="M24" s="83" t="s">
        <v>71</v>
      </c>
      <c r="N24" s="71" t="s">
        <v>85</v>
      </c>
      <c r="O24" s="72" t="s">
        <v>173</v>
      </c>
      <c r="P24" s="73" t="s">
        <v>113</v>
      </c>
      <c r="Q24" s="79" t="s">
        <v>96</v>
      </c>
      <c r="R24" s="73" t="s">
        <v>153</v>
      </c>
      <c r="S24" s="92">
        <v>0.1</v>
      </c>
      <c r="T24" s="75" t="s">
        <v>161</v>
      </c>
      <c r="U24" s="36">
        <f>+V24/W24</f>
        <v>4.3615445706067957E-2</v>
      </c>
      <c r="V24" s="70">
        <v>6096</v>
      </c>
      <c r="W24" s="70">
        <v>139767</v>
      </c>
      <c r="X24" s="78" t="s">
        <v>154</v>
      </c>
      <c r="Y24" s="105">
        <v>20</v>
      </c>
    </row>
    <row r="25" spans="1:25" ht="30.6" x14ac:dyDescent="0.2">
      <c r="A25" s="80" t="s">
        <v>53</v>
      </c>
      <c r="B25" s="81" t="s">
        <v>63</v>
      </c>
      <c r="C25" s="82" t="s">
        <v>64</v>
      </c>
      <c r="D25" s="80" t="s">
        <v>54</v>
      </c>
      <c r="E25" s="82" t="s">
        <v>55</v>
      </c>
      <c r="F25" s="20">
        <f>VLOOKUP(P25,'[1]ANALITICO_ 2023'!$F:$Z,10,FALSE)</f>
        <v>18217983.469999999</v>
      </c>
      <c r="G25" s="20">
        <v>33902158.009999998</v>
      </c>
      <c r="H25" s="20">
        <v>348025.08999999997</v>
      </c>
      <c r="I25" s="20">
        <v>347326.08999999997</v>
      </c>
      <c r="J25" s="20">
        <v>347326.08999999997</v>
      </c>
      <c r="K25" s="80" t="s">
        <v>65</v>
      </c>
      <c r="L25" s="81" t="s">
        <v>27</v>
      </c>
      <c r="M25" s="83" t="s">
        <v>215</v>
      </c>
      <c r="N25" s="71" t="s">
        <v>217</v>
      </c>
      <c r="O25" s="72" t="s">
        <v>180</v>
      </c>
      <c r="P25" s="73" t="s">
        <v>218</v>
      </c>
      <c r="Q25" s="79" t="s">
        <v>96</v>
      </c>
      <c r="R25" s="73" t="s">
        <v>202</v>
      </c>
      <c r="S25" s="59">
        <v>1</v>
      </c>
      <c r="T25" s="75" t="s">
        <v>161</v>
      </c>
      <c r="U25" s="36">
        <f>+V25/W25</f>
        <v>0</v>
      </c>
      <c r="V25" s="70">
        <v>0</v>
      </c>
      <c r="W25" s="70">
        <v>3</v>
      </c>
      <c r="X25" s="76" t="s">
        <v>204</v>
      </c>
      <c r="Y25" s="105">
        <v>21</v>
      </c>
    </row>
    <row r="26" spans="1:25" ht="30.6" x14ac:dyDescent="0.2">
      <c r="A26" s="80" t="s">
        <v>53</v>
      </c>
      <c r="B26" s="81" t="s">
        <v>63</v>
      </c>
      <c r="C26" s="82" t="s">
        <v>64</v>
      </c>
      <c r="D26" s="80" t="s">
        <v>54</v>
      </c>
      <c r="E26" s="82" t="s">
        <v>55</v>
      </c>
      <c r="F26" s="21">
        <f>SUM(F27:F28)</f>
        <v>23757090.420000002</v>
      </c>
      <c r="G26" s="21">
        <f>SUM(G27:G28)</f>
        <v>28636143.350000001</v>
      </c>
      <c r="H26" s="21">
        <f>SUM(H27:H28)</f>
        <v>1253829.2599999998</v>
      </c>
      <c r="I26" s="21">
        <f>SUM(I27:I28)</f>
        <v>1250614.3399999999</v>
      </c>
      <c r="J26" s="21">
        <f>SUM(J27:J28)</f>
        <v>1250614.3399999999</v>
      </c>
      <c r="K26" s="80" t="s">
        <v>65</v>
      </c>
      <c r="L26" s="81" t="s">
        <v>221</v>
      </c>
      <c r="M26" s="83" t="s">
        <v>222</v>
      </c>
      <c r="N26" s="71" t="s">
        <v>86</v>
      </c>
      <c r="O26" s="72" t="s">
        <v>174</v>
      </c>
      <c r="P26" s="73" t="s">
        <v>114</v>
      </c>
      <c r="Q26" s="73" t="s">
        <v>96</v>
      </c>
      <c r="R26" s="73" t="s">
        <v>230</v>
      </c>
      <c r="S26" s="59">
        <v>1</v>
      </c>
      <c r="T26" s="75" t="s">
        <v>161</v>
      </c>
      <c r="U26" s="36">
        <f>V26/W26</f>
        <v>0.47692307692307695</v>
      </c>
      <c r="V26" s="62">
        <v>62</v>
      </c>
      <c r="W26" s="62">
        <v>130</v>
      </c>
      <c r="X26" s="78" t="s">
        <v>227</v>
      </c>
      <c r="Y26" s="105">
        <v>22</v>
      </c>
    </row>
    <row r="27" spans="1:25" ht="30.6" x14ac:dyDescent="0.2">
      <c r="A27" s="80" t="s">
        <v>53</v>
      </c>
      <c r="B27" s="81" t="s">
        <v>63</v>
      </c>
      <c r="C27" s="82" t="s">
        <v>64</v>
      </c>
      <c r="D27" s="80" t="s">
        <v>54</v>
      </c>
      <c r="E27" s="82" t="s">
        <v>55</v>
      </c>
      <c r="F27" s="20">
        <f>VLOOKUP(P27,'[1]ANALITICO_ 2023'!$F:$Z,10,FALSE)</f>
        <v>2284962.0499999998</v>
      </c>
      <c r="G27" s="20">
        <v>2284962.0499999998</v>
      </c>
      <c r="H27" s="20">
        <v>179065.49</v>
      </c>
      <c r="I27" s="20">
        <v>175850.56999999998</v>
      </c>
      <c r="J27" s="20">
        <v>175850.56999999998</v>
      </c>
      <c r="K27" s="80" t="s">
        <v>65</v>
      </c>
      <c r="L27" s="81" t="s">
        <v>27</v>
      </c>
      <c r="M27" s="83" t="s">
        <v>223</v>
      </c>
      <c r="N27" s="71" t="s">
        <v>87</v>
      </c>
      <c r="O27" s="72" t="s">
        <v>174</v>
      </c>
      <c r="P27" s="73" t="s">
        <v>115</v>
      </c>
      <c r="Q27" s="73" t="s">
        <v>96</v>
      </c>
      <c r="R27" s="73" t="s">
        <v>231</v>
      </c>
      <c r="S27" s="59">
        <v>1</v>
      </c>
      <c r="T27" s="75" t="s">
        <v>161</v>
      </c>
      <c r="U27" s="36">
        <f t="shared" ref="U27:U34" si="3">+V27/W27</f>
        <v>0.22307692307692309</v>
      </c>
      <c r="V27" s="62">
        <v>29</v>
      </c>
      <c r="W27" s="62">
        <v>130</v>
      </c>
      <c r="X27" s="78" t="s">
        <v>228</v>
      </c>
      <c r="Y27" s="105">
        <v>23</v>
      </c>
    </row>
    <row r="28" spans="1:25" ht="30.6" x14ac:dyDescent="0.2">
      <c r="A28" s="80" t="s">
        <v>53</v>
      </c>
      <c r="B28" s="81" t="s">
        <v>63</v>
      </c>
      <c r="C28" s="82" t="s">
        <v>64</v>
      </c>
      <c r="D28" s="80" t="s">
        <v>54</v>
      </c>
      <c r="E28" s="82" t="s">
        <v>55</v>
      </c>
      <c r="F28" s="20">
        <f>VLOOKUP(P28,'[1]ANALITICO_ 2023'!$F:$Z,10,FALSE)</f>
        <v>21472128.370000001</v>
      </c>
      <c r="G28" s="20">
        <v>26351181.300000001</v>
      </c>
      <c r="H28" s="20">
        <v>1074763.7699999998</v>
      </c>
      <c r="I28" s="20">
        <v>1074763.7699999998</v>
      </c>
      <c r="J28" s="20">
        <v>1074763.7699999998</v>
      </c>
      <c r="K28" s="80" t="s">
        <v>65</v>
      </c>
      <c r="L28" s="81" t="s">
        <v>27</v>
      </c>
      <c r="M28" s="83" t="s">
        <v>224</v>
      </c>
      <c r="N28" s="71" t="s">
        <v>225</v>
      </c>
      <c r="O28" s="72" t="s">
        <v>177</v>
      </c>
      <c r="P28" s="73" t="s">
        <v>226</v>
      </c>
      <c r="Q28" s="73" t="s">
        <v>96</v>
      </c>
      <c r="R28" s="73" t="s">
        <v>229</v>
      </c>
      <c r="S28" s="59">
        <v>1</v>
      </c>
      <c r="T28" s="75" t="s">
        <v>161</v>
      </c>
      <c r="U28" s="36">
        <f t="shared" si="3"/>
        <v>0</v>
      </c>
      <c r="V28" s="63">
        <v>0</v>
      </c>
      <c r="W28" s="63">
        <v>12</v>
      </c>
      <c r="X28" s="78" t="s">
        <v>158</v>
      </c>
      <c r="Y28" s="105">
        <v>24</v>
      </c>
    </row>
    <row r="29" spans="1:25" ht="30.6" x14ac:dyDescent="0.2">
      <c r="A29" s="80" t="s">
        <v>53</v>
      </c>
      <c r="B29" s="81" t="s">
        <v>63</v>
      </c>
      <c r="C29" s="82" t="s">
        <v>64</v>
      </c>
      <c r="D29" s="80" t="s">
        <v>54</v>
      </c>
      <c r="E29" s="82" t="s">
        <v>55</v>
      </c>
      <c r="F29" s="21">
        <f>SUM(F30:F42)</f>
        <v>119180301.73999999</v>
      </c>
      <c r="G29" s="21">
        <f>SUM(G30:G42)</f>
        <v>255916421.22825226</v>
      </c>
      <c r="H29" s="21">
        <f>SUM(H30:H42)</f>
        <v>24861877.469999999</v>
      </c>
      <c r="I29" s="21">
        <f>SUM(I30:I42)</f>
        <v>24602948.559999999</v>
      </c>
      <c r="J29" s="21">
        <f>SUM(J30:J42)</f>
        <v>24602948.559999999</v>
      </c>
      <c r="K29" s="80" t="s">
        <v>65</v>
      </c>
      <c r="L29" s="81" t="s">
        <v>232</v>
      </c>
      <c r="M29" s="83" t="s">
        <v>233</v>
      </c>
      <c r="N29" s="78" t="s">
        <v>90</v>
      </c>
      <c r="O29" s="72" t="s">
        <v>178</v>
      </c>
      <c r="P29" s="73" t="s">
        <v>116</v>
      </c>
      <c r="Q29" s="79" t="s">
        <v>96</v>
      </c>
      <c r="R29" s="73" t="s">
        <v>235</v>
      </c>
      <c r="S29" s="59">
        <v>0.85</v>
      </c>
      <c r="T29" s="75" t="s">
        <v>161</v>
      </c>
      <c r="U29" s="38">
        <f t="shared" si="3"/>
        <v>0.99398584749005747</v>
      </c>
      <c r="V29" s="93">
        <v>194995190.38392091</v>
      </c>
      <c r="W29" s="93">
        <v>196175016.85392094</v>
      </c>
      <c r="X29" s="78" t="s">
        <v>151</v>
      </c>
      <c r="Y29" s="105">
        <v>25</v>
      </c>
    </row>
    <row r="30" spans="1:25" ht="30.6" x14ac:dyDescent="0.2">
      <c r="A30" s="80" t="s">
        <v>53</v>
      </c>
      <c r="B30" s="81" t="s">
        <v>63</v>
      </c>
      <c r="C30" s="82" t="s">
        <v>64</v>
      </c>
      <c r="D30" s="80" t="s">
        <v>54</v>
      </c>
      <c r="E30" s="82" t="s">
        <v>55</v>
      </c>
      <c r="F30" s="20">
        <f>VLOOKUP(P30,'[1]ANALITICO_ 2023'!$F:$Z,10,FALSE)</f>
        <v>3357044.07</v>
      </c>
      <c r="G30" s="20">
        <v>3357044.07</v>
      </c>
      <c r="H30" s="20">
        <v>455362.38</v>
      </c>
      <c r="I30" s="20">
        <v>455362.38</v>
      </c>
      <c r="J30" s="20">
        <v>455362.38</v>
      </c>
      <c r="K30" s="80" t="s">
        <v>65</v>
      </c>
      <c r="L30" s="81" t="s">
        <v>27</v>
      </c>
      <c r="M30" s="83" t="s">
        <v>72</v>
      </c>
      <c r="N30" s="78" t="s">
        <v>88</v>
      </c>
      <c r="O30" s="72" t="s">
        <v>234</v>
      </c>
      <c r="P30" s="73" t="s">
        <v>117</v>
      </c>
      <c r="Q30" s="79" t="s">
        <v>96</v>
      </c>
      <c r="R30" s="73" t="s">
        <v>183</v>
      </c>
      <c r="S30" s="59">
        <v>0.9</v>
      </c>
      <c r="T30" s="75" t="s">
        <v>161</v>
      </c>
      <c r="U30" s="36">
        <f t="shared" si="3"/>
        <v>0</v>
      </c>
      <c r="V30" s="70">
        <v>0</v>
      </c>
      <c r="W30" s="70">
        <v>37</v>
      </c>
      <c r="X30" s="78" t="s">
        <v>155</v>
      </c>
      <c r="Y30" s="105">
        <v>26</v>
      </c>
    </row>
    <row r="31" spans="1:25" ht="30.6" x14ac:dyDescent="0.2">
      <c r="A31" s="80" t="s">
        <v>53</v>
      </c>
      <c r="B31" s="81" t="s">
        <v>63</v>
      </c>
      <c r="C31" s="82" t="s">
        <v>64</v>
      </c>
      <c r="D31" s="80" t="s">
        <v>54</v>
      </c>
      <c r="E31" s="82" t="s">
        <v>55</v>
      </c>
      <c r="F31" s="20">
        <f>VLOOKUP(P31,'[1]ANALITICO_ 2023'!$F:$Z,10,FALSE)</f>
        <v>2425007.4899999998</v>
      </c>
      <c r="G31" s="20">
        <v>2425007.4899999998</v>
      </c>
      <c r="H31" s="20">
        <v>366450.49</v>
      </c>
      <c r="I31" s="20">
        <v>366285.49</v>
      </c>
      <c r="J31" s="20">
        <v>366285.49</v>
      </c>
      <c r="K31" s="80" t="s">
        <v>65</v>
      </c>
      <c r="L31" s="81" t="s">
        <v>27</v>
      </c>
      <c r="M31" s="83" t="s">
        <v>236</v>
      </c>
      <c r="N31" s="78" t="s">
        <v>89</v>
      </c>
      <c r="O31" s="72" t="s">
        <v>175</v>
      </c>
      <c r="P31" s="73" t="s">
        <v>118</v>
      </c>
      <c r="Q31" s="79" t="s">
        <v>96</v>
      </c>
      <c r="R31" s="73" t="s">
        <v>136</v>
      </c>
      <c r="S31" s="60">
        <v>1</v>
      </c>
      <c r="T31" s="75" t="s">
        <v>161</v>
      </c>
      <c r="U31" s="38">
        <f t="shared" si="3"/>
        <v>0.3</v>
      </c>
      <c r="V31" s="34">
        <v>6</v>
      </c>
      <c r="W31" s="34">
        <v>20</v>
      </c>
      <c r="X31" s="78" t="s">
        <v>156</v>
      </c>
      <c r="Y31" s="105">
        <v>27</v>
      </c>
    </row>
    <row r="32" spans="1:25" ht="30.6" x14ac:dyDescent="0.2">
      <c r="A32" s="80" t="s">
        <v>53</v>
      </c>
      <c r="B32" s="81" t="s">
        <v>63</v>
      </c>
      <c r="C32" s="82" t="s">
        <v>64</v>
      </c>
      <c r="D32" s="80" t="s">
        <v>54</v>
      </c>
      <c r="E32" s="82" t="s">
        <v>55</v>
      </c>
      <c r="F32" s="20">
        <f>VLOOKUP(P32,'[1]ANALITICO_ 2023'!$F:$Z,10,FALSE)</f>
        <v>661689.19000000006</v>
      </c>
      <c r="G32" s="20">
        <v>661689.19000000006</v>
      </c>
      <c r="H32" s="20">
        <v>129151.89</v>
      </c>
      <c r="I32" s="20">
        <v>129151.89</v>
      </c>
      <c r="J32" s="20">
        <v>129151.89</v>
      </c>
      <c r="K32" s="80" t="s">
        <v>65</v>
      </c>
      <c r="L32" s="81" t="s">
        <v>27</v>
      </c>
      <c r="M32" s="83" t="s">
        <v>237</v>
      </c>
      <c r="N32" s="78" t="s">
        <v>238</v>
      </c>
      <c r="O32" s="72" t="s">
        <v>176</v>
      </c>
      <c r="P32" s="73" t="s">
        <v>119</v>
      </c>
      <c r="Q32" s="73" t="s">
        <v>96</v>
      </c>
      <c r="R32" s="73" t="s">
        <v>164</v>
      </c>
      <c r="S32" s="60">
        <v>1</v>
      </c>
      <c r="T32" s="75" t="s">
        <v>161</v>
      </c>
      <c r="U32" s="38">
        <f t="shared" si="3"/>
        <v>0.35714285714285715</v>
      </c>
      <c r="V32" s="54">
        <v>25</v>
      </c>
      <c r="W32" s="35">
        <v>70</v>
      </c>
      <c r="X32" s="78" t="s">
        <v>157</v>
      </c>
      <c r="Y32" s="105">
        <v>28</v>
      </c>
    </row>
    <row r="33" spans="1:25" ht="30.6" x14ac:dyDescent="0.2">
      <c r="A33" s="80" t="s">
        <v>53</v>
      </c>
      <c r="B33" s="81" t="s">
        <v>63</v>
      </c>
      <c r="C33" s="82" t="s">
        <v>64</v>
      </c>
      <c r="D33" s="80" t="s">
        <v>54</v>
      </c>
      <c r="E33" s="82" t="s">
        <v>55</v>
      </c>
      <c r="F33" s="20">
        <f>VLOOKUP(P33,'[1]ANALITICO_ 2023'!$F:$Z,10,FALSE)</f>
        <v>18758329.050000001</v>
      </c>
      <c r="G33" s="20">
        <v>31819993.289999999</v>
      </c>
      <c r="H33" s="20">
        <v>1408012.39</v>
      </c>
      <c r="I33" s="20">
        <v>1396036.67</v>
      </c>
      <c r="J33" s="20">
        <v>1396036.67</v>
      </c>
      <c r="K33" s="80" t="s">
        <v>65</v>
      </c>
      <c r="L33" s="81" t="s">
        <v>27</v>
      </c>
      <c r="M33" s="83" t="s">
        <v>73</v>
      </c>
      <c r="N33" s="94" t="s">
        <v>241</v>
      </c>
      <c r="O33" s="72" t="s">
        <v>177</v>
      </c>
      <c r="P33" s="73" t="s">
        <v>120</v>
      </c>
      <c r="Q33" s="95" t="s">
        <v>96</v>
      </c>
      <c r="R33" s="96" t="s">
        <v>243</v>
      </c>
      <c r="S33" s="64">
        <v>1</v>
      </c>
      <c r="T33" s="75" t="s">
        <v>161</v>
      </c>
      <c r="U33" s="65">
        <f t="shared" si="3"/>
        <v>0.32857142857142857</v>
      </c>
      <c r="V33" s="58">
        <v>23</v>
      </c>
      <c r="W33" s="58">
        <v>70</v>
      </c>
      <c r="X33" s="97" t="s">
        <v>244</v>
      </c>
      <c r="Y33" s="105">
        <v>29</v>
      </c>
    </row>
    <row r="34" spans="1:25" ht="30.6" x14ac:dyDescent="0.2">
      <c r="A34" s="80" t="s">
        <v>53</v>
      </c>
      <c r="B34" s="81" t="s">
        <v>63</v>
      </c>
      <c r="C34" s="82" t="s">
        <v>64</v>
      </c>
      <c r="D34" s="80" t="s">
        <v>54</v>
      </c>
      <c r="E34" s="82" t="s">
        <v>55</v>
      </c>
      <c r="F34" s="20">
        <f>VLOOKUP(P34,'[1]ANALITICO_ 2023'!$F:$Z,10,FALSE)</f>
        <v>19980480.530000001</v>
      </c>
      <c r="G34" s="20">
        <v>19060480.530000001</v>
      </c>
      <c r="H34" s="20">
        <v>2606367.4000000004</v>
      </c>
      <c r="I34" s="20">
        <v>2600115.0000000005</v>
      </c>
      <c r="J34" s="20">
        <v>2600115.0000000005</v>
      </c>
      <c r="K34" s="80" t="s">
        <v>65</v>
      </c>
      <c r="L34" s="81" t="s">
        <v>27</v>
      </c>
      <c r="M34" s="83" t="s">
        <v>239</v>
      </c>
      <c r="N34" s="153" t="s">
        <v>242</v>
      </c>
      <c r="O34" s="154" t="s">
        <v>177</v>
      </c>
      <c r="P34" s="73" t="s">
        <v>121</v>
      </c>
      <c r="Q34" s="156" t="s">
        <v>96</v>
      </c>
      <c r="R34" s="158" t="s">
        <v>245</v>
      </c>
      <c r="S34" s="160">
        <v>0.7</v>
      </c>
      <c r="T34" s="75" t="s">
        <v>161</v>
      </c>
      <c r="U34" s="162">
        <f t="shared" si="3"/>
        <v>0.42063492063492064</v>
      </c>
      <c r="V34" s="164">
        <v>53</v>
      </c>
      <c r="W34" s="164">
        <v>126</v>
      </c>
      <c r="X34" s="166" t="s">
        <v>158</v>
      </c>
      <c r="Y34" s="105">
        <v>30</v>
      </c>
    </row>
    <row r="35" spans="1:25" s="24" customFormat="1" ht="34.5" customHeight="1" x14ac:dyDescent="0.2">
      <c r="A35" s="98" t="s">
        <v>53</v>
      </c>
      <c r="B35" s="99" t="s">
        <v>63</v>
      </c>
      <c r="C35" s="100" t="s">
        <v>64</v>
      </c>
      <c r="D35" s="98" t="s">
        <v>54</v>
      </c>
      <c r="E35" s="100" t="s">
        <v>55</v>
      </c>
      <c r="F35" s="20">
        <f>VLOOKUP(P35,'[1]ANALITICO_ 2023'!$F:$Z,10,FALSE)</f>
        <v>1203782.3500000001</v>
      </c>
      <c r="G35" s="20">
        <v>15945283.190000001</v>
      </c>
      <c r="H35" s="20">
        <v>1884854.0100000002</v>
      </c>
      <c r="I35" s="20">
        <v>1884854.0100000002</v>
      </c>
      <c r="J35" s="20">
        <v>1884854.0100000002</v>
      </c>
      <c r="K35" s="98" t="s">
        <v>65</v>
      </c>
      <c r="L35" s="99" t="s">
        <v>27</v>
      </c>
      <c r="M35" s="101" t="s">
        <v>240</v>
      </c>
      <c r="N35" s="153"/>
      <c r="O35" s="155"/>
      <c r="P35" s="102" t="s">
        <v>122</v>
      </c>
      <c r="Q35" s="157"/>
      <c r="R35" s="159"/>
      <c r="S35" s="161"/>
      <c r="T35" s="75" t="s">
        <v>161</v>
      </c>
      <c r="U35" s="163"/>
      <c r="V35" s="165"/>
      <c r="W35" s="165"/>
      <c r="X35" s="167"/>
      <c r="Y35" s="105"/>
    </row>
    <row r="36" spans="1:25" s="24" customFormat="1" ht="34.5" customHeight="1" x14ac:dyDescent="0.2">
      <c r="A36" s="98" t="s">
        <v>53</v>
      </c>
      <c r="B36" s="99" t="s">
        <v>63</v>
      </c>
      <c r="C36" s="100" t="s">
        <v>64</v>
      </c>
      <c r="D36" s="98" t="s">
        <v>54</v>
      </c>
      <c r="E36" s="100" t="s">
        <v>55</v>
      </c>
      <c r="F36" s="20">
        <f>VLOOKUP(P36,'[1]ANALITICO_ 2023'!$F:$Z,10,FALSE)</f>
        <v>15184768.43</v>
      </c>
      <c r="G36" s="20">
        <v>120485014.5982523</v>
      </c>
      <c r="H36" s="20">
        <v>4831629.32</v>
      </c>
      <c r="I36" s="20">
        <v>4826549.3599999994</v>
      </c>
      <c r="J36" s="20">
        <v>4826549.3599999994</v>
      </c>
      <c r="K36" s="98" t="s">
        <v>65</v>
      </c>
      <c r="L36" s="99" t="s">
        <v>27</v>
      </c>
      <c r="M36" s="101" t="s">
        <v>246</v>
      </c>
      <c r="N36" s="76" t="s">
        <v>249</v>
      </c>
      <c r="O36" s="103" t="s">
        <v>178</v>
      </c>
      <c r="P36" s="102" t="s">
        <v>123</v>
      </c>
      <c r="Q36" s="102" t="s">
        <v>96</v>
      </c>
      <c r="R36" s="76" t="s">
        <v>252</v>
      </c>
      <c r="S36" s="61">
        <v>0.8</v>
      </c>
      <c r="T36" s="75" t="s">
        <v>161</v>
      </c>
      <c r="U36" s="39">
        <f>+V36/W36</f>
        <v>0.35833333333333334</v>
      </c>
      <c r="V36" s="55">
        <v>43</v>
      </c>
      <c r="W36" s="55">
        <v>120</v>
      </c>
      <c r="X36" s="76" t="s">
        <v>255</v>
      </c>
      <c r="Y36" s="105">
        <v>31</v>
      </c>
    </row>
    <row r="37" spans="1:25" s="24" customFormat="1" ht="34.5" customHeight="1" x14ac:dyDescent="0.2">
      <c r="A37" s="98" t="s">
        <v>53</v>
      </c>
      <c r="B37" s="99" t="s">
        <v>63</v>
      </c>
      <c r="C37" s="100" t="s">
        <v>64</v>
      </c>
      <c r="D37" s="98" t="s">
        <v>54</v>
      </c>
      <c r="E37" s="100" t="s">
        <v>55</v>
      </c>
      <c r="F37" s="20">
        <f>VLOOKUP(P37,'[1]ANALITICO_ 2023'!$F:$Z,10,FALSE)</f>
        <v>8375319.1600000001</v>
      </c>
      <c r="G37" s="20">
        <v>8375319.1600000001</v>
      </c>
      <c r="H37" s="20">
        <v>2434569.2399999998</v>
      </c>
      <c r="I37" s="20">
        <v>2434569.2399999998</v>
      </c>
      <c r="J37" s="20">
        <v>2434569.2399999998</v>
      </c>
      <c r="K37" s="98" t="s">
        <v>65</v>
      </c>
      <c r="L37" s="99" t="s">
        <v>27</v>
      </c>
      <c r="M37" s="101" t="s">
        <v>247</v>
      </c>
      <c r="N37" s="76" t="s">
        <v>159</v>
      </c>
      <c r="O37" s="103" t="s">
        <v>178</v>
      </c>
      <c r="P37" s="102" t="s">
        <v>124</v>
      </c>
      <c r="Q37" s="102" t="s">
        <v>96</v>
      </c>
      <c r="R37" s="76" t="s">
        <v>160</v>
      </c>
      <c r="S37" s="61">
        <v>1</v>
      </c>
      <c r="T37" s="75" t="s">
        <v>161</v>
      </c>
      <c r="U37" s="39">
        <f>V37/W37</f>
        <v>0.25</v>
      </c>
      <c r="V37" s="44">
        <v>6</v>
      </c>
      <c r="W37" s="44">
        <v>24</v>
      </c>
      <c r="X37" s="76" t="s">
        <v>256</v>
      </c>
      <c r="Y37" s="105">
        <v>32</v>
      </c>
    </row>
    <row r="38" spans="1:25" s="24" customFormat="1" ht="31.5" customHeight="1" x14ac:dyDescent="0.2">
      <c r="A38" s="98" t="s">
        <v>53</v>
      </c>
      <c r="B38" s="99" t="s">
        <v>63</v>
      </c>
      <c r="C38" s="100" t="s">
        <v>64</v>
      </c>
      <c r="D38" s="98" t="s">
        <v>54</v>
      </c>
      <c r="E38" s="100" t="s">
        <v>55</v>
      </c>
      <c r="F38" s="168">
        <f>VLOOKUP(P38,'[1]ANALITICO_ 2023'!$F:$Z,10,FALSE)</f>
        <v>27319320.739999998</v>
      </c>
      <c r="G38" s="168">
        <v>36251388.979999997</v>
      </c>
      <c r="H38" s="168">
        <v>8505836.2100000009</v>
      </c>
      <c r="I38" s="168">
        <v>8306200.3800000008</v>
      </c>
      <c r="J38" s="168">
        <v>8306200.3800000008</v>
      </c>
      <c r="K38" s="113" t="s">
        <v>65</v>
      </c>
      <c r="L38" s="115" t="s">
        <v>27</v>
      </c>
      <c r="M38" s="111" t="s">
        <v>248</v>
      </c>
      <c r="N38" s="76" t="s">
        <v>250</v>
      </c>
      <c r="O38" s="117" t="s">
        <v>178</v>
      </c>
      <c r="P38" s="109" t="s">
        <v>125</v>
      </c>
      <c r="Q38" s="102" t="s">
        <v>96</v>
      </c>
      <c r="R38" s="76" t="s">
        <v>253</v>
      </c>
      <c r="S38" s="61">
        <v>1</v>
      </c>
      <c r="T38" s="75" t="s">
        <v>161</v>
      </c>
      <c r="U38" s="39">
        <f t="shared" ref="U38:U39" si="4">V38/W38</f>
        <v>0.17777777777777778</v>
      </c>
      <c r="V38" s="66">
        <v>8</v>
      </c>
      <c r="W38" s="44">
        <v>45</v>
      </c>
      <c r="X38" s="76" t="s">
        <v>265</v>
      </c>
      <c r="Y38" s="105">
        <v>33</v>
      </c>
    </row>
    <row r="39" spans="1:25" s="24" customFormat="1" ht="31.5" customHeight="1" x14ac:dyDescent="0.2">
      <c r="A39" s="98" t="s">
        <v>53</v>
      </c>
      <c r="B39" s="99" t="s">
        <v>63</v>
      </c>
      <c r="C39" s="100" t="s">
        <v>64</v>
      </c>
      <c r="D39" s="98" t="s">
        <v>54</v>
      </c>
      <c r="E39" s="100" t="s">
        <v>55</v>
      </c>
      <c r="F39" s="169"/>
      <c r="G39" s="169"/>
      <c r="H39" s="169"/>
      <c r="I39" s="169"/>
      <c r="J39" s="169"/>
      <c r="K39" s="114"/>
      <c r="L39" s="116"/>
      <c r="M39" s="112"/>
      <c r="N39" s="76" t="s">
        <v>251</v>
      </c>
      <c r="O39" s="118"/>
      <c r="P39" s="110"/>
      <c r="Q39" s="102" t="s">
        <v>96</v>
      </c>
      <c r="R39" s="76" t="s">
        <v>254</v>
      </c>
      <c r="S39" s="61">
        <v>1</v>
      </c>
      <c r="T39" s="75" t="s">
        <v>161</v>
      </c>
      <c r="U39" s="39">
        <f t="shared" si="4"/>
        <v>0.22580645161290322</v>
      </c>
      <c r="V39" s="66">
        <v>63</v>
      </c>
      <c r="W39" s="44">
        <v>279</v>
      </c>
      <c r="X39" s="76" t="s">
        <v>266</v>
      </c>
      <c r="Y39" s="105">
        <v>34</v>
      </c>
    </row>
    <row r="40" spans="1:25" s="24" customFormat="1" ht="34.5" customHeight="1" x14ac:dyDescent="0.2">
      <c r="A40" s="98" t="s">
        <v>53</v>
      </c>
      <c r="B40" s="99" t="s">
        <v>63</v>
      </c>
      <c r="C40" s="100" t="s">
        <v>64</v>
      </c>
      <c r="D40" s="98" t="s">
        <v>54</v>
      </c>
      <c r="E40" s="100" t="s">
        <v>55</v>
      </c>
      <c r="F40" s="20">
        <f>VLOOKUP(P40,'[1]ANALITICO_ 2023'!$F:$Z,10,FALSE)</f>
        <v>11704509.83</v>
      </c>
      <c r="G40" s="20">
        <v>4435749.83</v>
      </c>
      <c r="H40" s="20">
        <v>509041.79000000004</v>
      </c>
      <c r="I40" s="20">
        <v>509041.79000000004</v>
      </c>
      <c r="J40" s="20">
        <v>509041.79000000004</v>
      </c>
      <c r="K40" s="98" t="s">
        <v>65</v>
      </c>
      <c r="L40" s="99" t="s">
        <v>27</v>
      </c>
      <c r="M40" s="101" t="s">
        <v>257</v>
      </c>
      <c r="N40" s="76" t="s">
        <v>91</v>
      </c>
      <c r="O40" s="103" t="s">
        <v>179</v>
      </c>
      <c r="P40" s="102" t="s">
        <v>126</v>
      </c>
      <c r="Q40" s="102" t="s">
        <v>96</v>
      </c>
      <c r="R40" s="76" t="s">
        <v>137</v>
      </c>
      <c r="S40" s="61">
        <v>1</v>
      </c>
      <c r="T40" s="75" t="s">
        <v>161</v>
      </c>
      <c r="U40" s="39">
        <f>+V40/W40</f>
        <v>0.6333333333333333</v>
      </c>
      <c r="V40" s="68">
        <v>95</v>
      </c>
      <c r="W40" s="69">
        <v>150</v>
      </c>
      <c r="X40" s="76" t="s">
        <v>267</v>
      </c>
      <c r="Y40" s="105">
        <v>35</v>
      </c>
    </row>
    <row r="41" spans="1:25" s="24" customFormat="1" ht="34.5" customHeight="1" x14ac:dyDescent="0.2">
      <c r="A41" s="98" t="s">
        <v>53</v>
      </c>
      <c r="B41" s="99" t="s">
        <v>63</v>
      </c>
      <c r="C41" s="100" t="s">
        <v>64</v>
      </c>
      <c r="D41" s="98" t="s">
        <v>54</v>
      </c>
      <c r="E41" s="100" t="s">
        <v>55</v>
      </c>
      <c r="F41" s="20">
        <f>VLOOKUP(P41,'[1]ANALITICO_ 2023'!$F:$Z,10,FALSE)</f>
        <v>4149650.61</v>
      </c>
      <c r="G41" s="20">
        <v>6539050.6099999994</v>
      </c>
      <c r="H41" s="20">
        <v>772445.88000000012</v>
      </c>
      <c r="I41" s="20">
        <v>772445.88000000012</v>
      </c>
      <c r="J41" s="20">
        <v>772445.88000000012</v>
      </c>
      <c r="K41" s="98" t="s">
        <v>65</v>
      </c>
      <c r="L41" s="99" t="s">
        <v>27</v>
      </c>
      <c r="M41" s="101" t="s">
        <v>258</v>
      </c>
      <c r="N41" s="76" t="s">
        <v>92</v>
      </c>
      <c r="O41" s="103" t="s">
        <v>180</v>
      </c>
      <c r="P41" s="102" t="s">
        <v>260</v>
      </c>
      <c r="Q41" s="102" t="s">
        <v>96</v>
      </c>
      <c r="R41" s="76" t="s">
        <v>138</v>
      </c>
      <c r="S41" s="61">
        <v>1</v>
      </c>
      <c r="T41" s="75" t="s">
        <v>161</v>
      </c>
      <c r="U41" s="39">
        <f>V41/W41</f>
        <v>0.25</v>
      </c>
      <c r="V41" s="104">
        <v>3</v>
      </c>
      <c r="W41" s="104">
        <v>12</v>
      </c>
      <c r="X41" s="76" t="s">
        <v>268</v>
      </c>
      <c r="Y41" s="105">
        <v>36</v>
      </c>
    </row>
    <row r="42" spans="1:25" s="24" customFormat="1" ht="39.9" customHeight="1" x14ac:dyDescent="0.2">
      <c r="A42" s="98" t="s">
        <v>53</v>
      </c>
      <c r="B42" s="99" t="s">
        <v>63</v>
      </c>
      <c r="C42" s="100" t="s">
        <v>64</v>
      </c>
      <c r="D42" s="98" t="s">
        <v>54</v>
      </c>
      <c r="E42" s="100" t="s">
        <v>55</v>
      </c>
      <c r="F42" s="20">
        <f>VLOOKUP(P42,'[1]ANALITICO_ 2023'!$F:$Z,10,FALSE)</f>
        <v>6060400.29</v>
      </c>
      <c r="G42" s="20">
        <v>6560400.29</v>
      </c>
      <c r="H42" s="20">
        <v>958156.47</v>
      </c>
      <c r="I42" s="20">
        <v>922336.47</v>
      </c>
      <c r="J42" s="20">
        <v>922336.47</v>
      </c>
      <c r="K42" s="98" t="s">
        <v>65</v>
      </c>
      <c r="L42" s="99" t="s">
        <v>27</v>
      </c>
      <c r="M42" s="101" t="s">
        <v>259</v>
      </c>
      <c r="N42" s="76" t="s">
        <v>93</v>
      </c>
      <c r="O42" s="103" t="s">
        <v>181</v>
      </c>
      <c r="P42" s="102" t="s">
        <v>261</v>
      </c>
      <c r="Q42" s="102" t="s">
        <v>96</v>
      </c>
      <c r="R42" s="76" t="s">
        <v>262</v>
      </c>
      <c r="S42" s="61">
        <v>1</v>
      </c>
      <c r="T42" s="75" t="s">
        <v>161</v>
      </c>
      <c r="U42" s="39">
        <f>V42/W42</f>
        <v>0.56200000000000006</v>
      </c>
      <c r="V42" s="104">
        <v>281</v>
      </c>
      <c r="W42" s="104">
        <v>500</v>
      </c>
      <c r="X42" s="76" t="s">
        <v>264</v>
      </c>
      <c r="Y42" s="105">
        <v>37</v>
      </c>
    </row>
    <row r="43" spans="1:25" s="24" customFormat="1" x14ac:dyDescent="0.2"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6"/>
      <c r="O43" s="26"/>
      <c r="P43" s="25"/>
      <c r="Q43" s="25"/>
      <c r="R43" s="26"/>
      <c r="S43" s="31"/>
      <c r="T43" s="26"/>
      <c r="U43" s="40"/>
      <c r="V43" s="27"/>
      <c r="W43" s="27"/>
      <c r="X43" s="28"/>
      <c r="Y43" s="105"/>
    </row>
    <row r="44" spans="1:25" s="24" customFormat="1" ht="13.2" x14ac:dyDescent="0.25">
      <c r="A44" s="29"/>
      <c r="B44" s="29"/>
      <c r="C44" s="29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30" t="s">
        <v>56</v>
      </c>
      <c r="O44" s="30"/>
      <c r="P44" s="29"/>
      <c r="Q44" s="29"/>
      <c r="R44" s="26"/>
      <c r="S44" s="31"/>
      <c r="T44" s="26"/>
      <c r="U44" s="41"/>
      <c r="V44" s="31"/>
      <c r="W44" s="27"/>
      <c r="X44" s="28"/>
      <c r="Y44" s="105"/>
    </row>
    <row r="45" spans="1:25" s="24" customFormat="1" ht="13.2" x14ac:dyDescent="0.25">
      <c r="A45" s="29"/>
      <c r="B45" s="29"/>
      <c r="C45" s="29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30"/>
      <c r="O45" s="30"/>
      <c r="P45" s="29"/>
      <c r="Q45" s="29"/>
      <c r="R45" s="26"/>
      <c r="S45" s="31"/>
      <c r="T45" s="26"/>
      <c r="U45" s="41"/>
      <c r="V45" s="31"/>
      <c r="W45" s="27"/>
      <c r="X45" s="28"/>
      <c r="Y45" s="105"/>
    </row>
    <row r="46" spans="1:25" s="24" customFormat="1" ht="13.2" x14ac:dyDescent="0.25">
      <c r="A46" s="29"/>
      <c r="B46" s="29"/>
      <c r="C46" s="29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30"/>
      <c r="O46" s="30"/>
      <c r="P46" s="29"/>
      <c r="Q46" s="29"/>
      <c r="R46" s="26"/>
      <c r="S46" s="31"/>
      <c r="T46" s="26"/>
      <c r="U46" s="41"/>
      <c r="V46" s="31"/>
      <c r="W46" s="27"/>
      <c r="X46" s="28"/>
      <c r="Y46" s="105"/>
    </row>
    <row r="47" spans="1:25" s="24" customFormat="1" ht="13.2" x14ac:dyDescent="0.25">
      <c r="A47" s="29"/>
      <c r="B47" s="29"/>
      <c r="C47" s="30"/>
      <c r="D47" s="25"/>
      <c r="E47" s="25"/>
      <c r="F47" s="29"/>
      <c r="G47" s="25"/>
      <c r="H47" s="25"/>
      <c r="I47" s="25"/>
      <c r="J47" s="25"/>
      <c r="K47" s="25"/>
      <c r="L47" s="25"/>
      <c r="M47" s="25"/>
      <c r="N47" s="30" t="s">
        <v>57</v>
      </c>
      <c r="O47" s="30"/>
      <c r="P47" s="29"/>
      <c r="Q47" s="32"/>
      <c r="R47" s="106"/>
      <c r="S47" s="31"/>
      <c r="T47" s="30"/>
      <c r="U47" s="41"/>
      <c r="V47" s="31"/>
      <c r="W47" s="27"/>
      <c r="X47" s="28"/>
      <c r="Y47" s="105"/>
    </row>
    <row r="48" spans="1:25" s="24" customFormat="1" ht="13.2" x14ac:dyDescent="0.25">
      <c r="A48" s="29"/>
      <c r="B48" s="29"/>
      <c r="C48" s="33"/>
      <c r="D48" s="25"/>
      <c r="E48" s="25"/>
      <c r="F48" s="29"/>
      <c r="G48" s="25"/>
      <c r="H48" s="25"/>
      <c r="I48" s="25"/>
      <c r="J48" s="25"/>
      <c r="K48" s="25"/>
      <c r="L48" s="25"/>
      <c r="M48" s="25"/>
      <c r="N48" s="30"/>
      <c r="O48" s="30"/>
      <c r="P48" s="29"/>
      <c r="Q48" s="25"/>
      <c r="R48" s="106"/>
      <c r="S48" s="31"/>
      <c r="T48" s="30"/>
      <c r="U48" s="41"/>
      <c r="V48" s="31"/>
      <c r="W48" s="27"/>
      <c r="X48" s="28"/>
      <c r="Y48" s="105"/>
    </row>
    <row r="49" spans="1:25" s="24" customFormat="1" ht="13.2" x14ac:dyDescent="0.25">
      <c r="A49" s="29"/>
      <c r="B49" s="29"/>
      <c r="C49" s="25"/>
      <c r="D49" s="32"/>
      <c r="E49" s="25"/>
      <c r="F49" s="29"/>
      <c r="G49" s="25"/>
      <c r="H49" s="25"/>
      <c r="I49" s="25"/>
      <c r="J49" s="25"/>
      <c r="K49" s="25"/>
      <c r="L49" s="25"/>
      <c r="M49" s="25"/>
      <c r="N49" s="67"/>
      <c r="O49" s="30"/>
      <c r="P49" s="29"/>
      <c r="Q49" s="170"/>
      <c r="R49" s="171"/>
      <c r="S49" s="172"/>
      <c r="T49" s="173"/>
      <c r="U49" s="174"/>
      <c r="V49" s="172"/>
      <c r="W49" s="175"/>
      <c r="X49" s="176"/>
      <c r="Y49" s="177"/>
    </row>
    <row r="50" spans="1:25" s="24" customFormat="1" ht="13.2" x14ac:dyDescent="0.25">
      <c r="A50" s="29"/>
      <c r="B50" s="29"/>
      <c r="C50" s="25"/>
      <c r="D50" s="32"/>
      <c r="E50" s="25"/>
      <c r="F50" s="29"/>
      <c r="G50" s="25"/>
      <c r="H50" s="25"/>
      <c r="I50" s="25"/>
      <c r="J50" s="25"/>
      <c r="K50" s="25"/>
      <c r="L50" s="25"/>
      <c r="M50" s="25"/>
      <c r="N50" s="30" t="s">
        <v>58</v>
      </c>
      <c r="O50" s="30"/>
      <c r="P50" s="29"/>
      <c r="Q50" s="32"/>
      <c r="R50" s="106"/>
      <c r="S50" s="25"/>
      <c r="T50" s="32"/>
      <c r="U50" s="41"/>
      <c r="V50" s="31"/>
      <c r="W50" s="27"/>
      <c r="X50" s="28"/>
      <c r="Y50" s="105"/>
    </row>
    <row r="51" spans="1:25" s="24" customFormat="1" ht="13.2" x14ac:dyDescent="0.25">
      <c r="A51" s="29"/>
      <c r="B51" s="29"/>
      <c r="C51" s="25"/>
      <c r="D51" s="32"/>
      <c r="E51" s="25"/>
      <c r="F51" s="29"/>
      <c r="G51" s="25"/>
      <c r="H51" s="25"/>
      <c r="I51" s="25"/>
      <c r="J51" s="25"/>
      <c r="K51" s="25"/>
      <c r="L51" s="25"/>
      <c r="M51" s="25"/>
      <c r="N51" s="30" t="s">
        <v>75</v>
      </c>
      <c r="O51" s="30"/>
      <c r="P51" s="29"/>
      <c r="Q51" s="32"/>
      <c r="R51" s="106"/>
      <c r="S51" s="31"/>
      <c r="T51" s="32"/>
      <c r="U51" s="41"/>
      <c r="V51" s="31"/>
      <c r="W51" s="27"/>
      <c r="X51" s="28"/>
      <c r="Y51" s="105"/>
    </row>
    <row r="52" spans="1:25" s="24" customFormat="1" ht="13.2" x14ac:dyDescent="0.25">
      <c r="A52" s="29"/>
      <c r="B52" s="29"/>
      <c r="C52" s="29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6"/>
      <c r="O52" s="26"/>
      <c r="P52" s="25"/>
      <c r="Q52" s="25"/>
      <c r="R52" s="26"/>
      <c r="S52" s="31"/>
      <c r="T52" s="26"/>
      <c r="U52" s="40"/>
      <c r="V52" s="27"/>
      <c r="W52" s="27"/>
      <c r="X52" s="28"/>
      <c r="Y52" s="105"/>
    </row>
    <row r="53" spans="1:25" s="24" customFormat="1" ht="13.2" x14ac:dyDescent="0.25">
      <c r="A53" s="29"/>
      <c r="B53" s="29"/>
      <c r="C53" s="29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6"/>
      <c r="O53" s="26"/>
      <c r="P53" s="25"/>
      <c r="Q53" s="25"/>
      <c r="R53" s="26"/>
      <c r="S53" s="31"/>
      <c r="T53" s="26"/>
      <c r="U53" s="40"/>
      <c r="V53" s="27"/>
      <c r="W53" s="27"/>
      <c r="X53" s="28"/>
      <c r="Y53" s="105"/>
    </row>
    <row r="54" spans="1:25" s="24" customFormat="1" ht="13.2" x14ac:dyDescent="0.25">
      <c r="A54" s="29"/>
      <c r="B54" s="29"/>
      <c r="C54" s="29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6"/>
      <c r="O54" s="26"/>
      <c r="P54" s="25"/>
      <c r="Q54" s="25"/>
      <c r="R54" s="26"/>
      <c r="S54" s="31"/>
      <c r="T54" s="26"/>
      <c r="U54" s="40"/>
      <c r="V54" s="27"/>
      <c r="W54" s="27"/>
      <c r="X54" s="28"/>
      <c r="Y54" s="105"/>
    </row>
    <row r="55" spans="1:25" s="24" customFormat="1" ht="13.2" x14ac:dyDescent="0.25">
      <c r="B55" s="29"/>
      <c r="C55" s="29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6"/>
      <c r="O55" s="26"/>
      <c r="P55" s="25"/>
      <c r="Q55" s="25"/>
      <c r="R55" s="26"/>
      <c r="S55" s="31"/>
      <c r="T55" s="26"/>
      <c r="U55" s="40"/>
      <c r="V55" s="27"/>
      <c r="W55" s="27"/>
      <c r="X55" s="28"/>
      <c r="Y55" s="105"/>
    </row>
    <row r="56" spans="1:25" s="24" customFormat="1" ht="13.2" x14ac:dyDescent="0.25">
      <c r="B56" s="29"/>
      <c r="C56" s="29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6"/>
      <c r="O56" s="26"/>
      <c r="P56" s="25"/>
      <c r="Q56" s="25"/>
      <c r="R56" s="26"/>
      <c r="S56" s="31"/>
      <c r="T56" s="26"/>
      <c r="U56" s="40"/>
      <c r="V56" s="27"/>
      <c r="W56" s="27"/>
      <c r="X56" s="28"/>
      <c r="Y56" s="105"/>
    </row>
    <row r="57" spans="1:25" s="24" customFormat="1" ht="13.2" x14ac:dyDescent="0.25">
      <c r="B57" s="29"/>
      <c r="C57" s="29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6"/>
      <c r="O57" s="26"/>
      <c r="P57" s="25"/>
      <c r="Q57" s="25"/>
      <c r="R57" s="26"/>
      <c r="S57" s="31"/>
      <c r="T57" s="26"/>
      <c r="U57" s="40"/>
      <c r="V57" s="27"/>
      <c r="W57" s="27"/>
      <c r="X57" s="28"/>
      <c r="Y57" s="105"/>
    </row>
    <row r="58" spans="1:25" s="24" customFormat="1" ht="13.2" x14ac:dyDescent="0.25">
      <c r="B58" s="29"/>
      <c r="C58" s="29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6"/>
      <c r="O58" s="26"/>
      <c r="P58" s="25"/>
      <c r="Q58" s="25"/>
      <c r="R58" s="26"/>
      <c r="S58" s="31"/>
      <c r="T58" s="26"/>
      <c r="U58" s="40"/>
      <c r="V58" s="27"/>
      <c r="W58" s="27"/>
      <c r="X58" s="28"/>
      <c r="Y58" s="105"/>
    </row>
    <row r="59" spans="1:25" s="24" customFormat="1" ht="13.2" x14ac:dyDescent="0.25">
      <c r="B59" s="29"/>
      <c r="C59" s="29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6"/>
      <c r="O59" s="26"/>
      <c r="P59" s="25"/>
      <c r="Q59" s="25"/>
      <c r="R59" s="26"/>
      <c r="S59" s="31"/>
      <c r="T59" s="26"/>
      <c r="U59" s="40"/>
      <c r="V59" s="27"/>
      <c r="W59" s="27"/>
      <c r="X59" s="28"/>
      <c r="Y59" s="105"/>
    </row>
    <row r="60" spans="1:25" s="24" customFormat="1" x14ac:dyDescent="0.2">
      <c r="B60" s="25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6"/>
      <c r="O60" s="26"/>
      <c r="P60" s="25"/>
      <c r="Q60" s="25"/>
      <c r="R60" s="26"/>
      <c r="S60" s="31"/>
      <c r="T60" s="26"/>
      <c r="U60" s="31"/>
      <c r="V60" s="31"/>
      <c r="W60" s="31"/>
      <c r="Y60" s="105"/>
    </row>
    <row r="61" spans="1:25" s="24" customFormat="1" x14ac:dyDescent="0.2"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6"/>
      <c r="O61" s="26"/>
      <c r="P61" s="25"/>
      <c r="Q61" s="25"/>
      <c r="R61" s="26"/>
      <c r="S61" s="31"/>
      <c r="T61" s="26"/>
      <c r="U61" s="31"/>
      <c r="V61" s="31"/>
      <c r="W61" s="31"/>
      <c r="Y61" s="105"/>
    </row>
    <row r="62" spans="1:25" s="24" customFormat="1" x14ac:dyDescent="0.2">
      <c r="B62" s="25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6"/>
      <c r="O62" s="26"/>
      <c r="P62" s="25"/>
      <c r="Q62" s="25"/>
      <c r="R62" s="26"/>
      <c r="S62" s="31"/>
      <c r="T62" s="26"/>
      <c r="U62" s="31"/>
      <c r="V62" s="31"/>
      <c r="W62" s="31"/>
      <c r="Y62" s="105"/>
    </row>
    <row r="63" spans="1:25" s="24" customFormat="1" x14ac:dyDescent="0.2">
      <c r="B63" s="25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6"/>
      <c r="O63" s="26"/>
      <c r="P63" s="25"/>
      <c r="Q63" s="25"/>
      <c r="R63" s="26"/>
      <c r="S63" s="31"/>
      <c r="T63" s="26"/>
      <c r="U63" s="31"/>
      <c r="V63" s="31"/>
      <c r="W63" s="31"/>
      <c r="Y63" s="105"/>
    </row>
    <row r="64" spans="1:25" s="24" customFormat="1" x14ac:dyDescent="0.2">
      <c r="B64" s="25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6"/>
      <c r="O64" s="26"/>
      <c r="P64" s="25"/>
      <c r="Q64" s="25"/>
      <c r="R64" s="26"/>
      <c r="S64" s="31"/>
      <c r="T64" s="26"/>
      <c r="U64" s="31"/>
      <c r="V64" s="31"/>
      <c r="W64" s="31"/>
      <c r="Y64" s="105"/>
    </row>
    <row r="65" spans="2:25" s="24" customFormat="1" x14ac:dyDescent="0.2">
      <c r="B65" s="25"/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6"/>
      <c r="O65" s="26"/>
      <c r="P65" s="25"/>
      <c r="Q65" s="25"/>
      <c r="R65" s="26"/>
      <c r="S65" s="31"/>
      <c r="T65" s="26"/>
      <c r="U65" s="31"/>
      <c r="V65" s="31"/>
      <c r="W65" s="31"/>
      <c r="Y65" s="105"/>
    </row>
    <row r="66" spans="2:25" s="24" customFormat="1" x14ac:dyDescent="0.2">
      <c r="B66" s="25"/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6"/>
      <c r="O66" s="26"/>
      <c r="P66" s="25"/>
      <c r="Q66" s="25"/>
      <c r="R66" s="26"/>
      <c r="S66" s="31"/>
      <c r="T66" s="26"/>
      <c r="U66" s="31"/>
      <c r="V66" s="31"/>
      <c r="W66" s="31"/>
      <c r="Y66" s="105"/>
    </row>
    <row r="67" spans="2:25" s="24" customFormat="1" x14ac:dyDescent="0.2">
      <c r="B67" s="25"/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6"/>
      <c r="O67" s="26"/>
      <c r="P67" s="25"/>
      <c r="Q67" s="25"/>
      <c r="R67" s="26"/>
      <c r="S67" s="31"/>
      <c r="T67" s="26"/>
      <c r="U67" s="31"/>
      <c r="V67" s="31"/>
      <c r="W67" s="31"/>
      <c r="Y67" s="105"/>
    </row>
    <row r="68" spans="2:25" s="24" customFormat="1" x14ac:dyDescent="0.2">
      <c r="B68" s="25"/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6"/>
      <c r="O68" s="26"/>
      <c r="P68" s="25"/>
      <c r="Q68" s="25"/>
      <c r="R68" s="26"/>
      <c r="S68" s="31"/>
      <c r="T68" s="26"/>
      <c r="U68" s="31"/>
      <c r="V68" s="31"/>
      <c r="W68" s="31"/>
      <c r="Y68" s="105"/>
    </row>
    <row r="69" spans="2:25" s="24" customFormat="1" x14ac:dyDescent="0.2">
      <c r="B69" s="25"/>
      <c r="C69" s="25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6"/>
      <c r="O69" s="26"/>
      <c r="P69" s="25"/>
      <c r="Q69" s="25"/>
      <c r="R69" s="26"/>
      <c r="S69" s="31"/>
      <c r="T69" s="26"/>
      <c r="U69" s="31"/>
      <c r="V69" s="31"/>
      <c r="W69" s="31"/>
      <c r="Y69" s="105"/>
    </row>
    <row r="70" spans="2:25" s="24" customFormat="1" x14ac:dyDescent="0.2">
      <c r="B70" s="25"/>
      <c r="C70" s="25"/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6"/>
      <c r="O70" s="26"/>
      <c r="P70" s="25"/>
      <c r="Q70" s="25"/>
      <c r="R70" s="26"/>
      <c r="S70" s="31"/>
      <c r="T70" s="26"/>
      <c r="U70" s="31"/>
      <c r="V70" s="31"/>
      <c r="W70" s="31"/>
      <c r="Y70" s="105"/>
    </row>
    <row r="71" spans="2:25" s="24" customFormat="1" x14ac:dyDescent="0.2">
      <c r="B71" s="25"/>
      <c r="C71" s="25"/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6"/>
      <c r="O71" s="26"/>
      <c r="P71" s="25"/>
      <c r="Q71" s="25"/>
      <c r="R71" s="26"/>
      <c r="S71" s="31"/>
      <c r="T71" s="26"/>
      <c r="U71" s="31"/>
      <c r="V71" s="31"/>
      <c r="W71" s="31"/>
      <c r="Y71" s="105"/>
    </row>
    <row r="72" spans="2:25" s="24" customFormat="1" x14ac:dyDescent="0.2">
      <c r="B72" s="25"/>
      <c r="C72" s="25"/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6"/>
      <c r="O72" s="26"/>
      <c r="P72" s="25"/>
      <c r="Q72" s="25"/>
      <c r="R72" s="26"/>
      <c r="S72" s="31"/>
      <c r="T72" s="26"/>
      <c r="U72" s="31"/>
      <c r="V72" s="31"/>
      <c r="W72" s="31"/>
      <c r="Y72" s="105"/>
    </row>
    <row r="73" spans="2:25" s="24" customFormat="1" x14ac:dyDescent="0.2">
      <c r="B73" s="25"/>
      <c r="C73" s="25"/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26"/>
      <c r="O73" s="26"/>
      <c r="P73" s="25"/>
      <c r="Q73" s="25"/>
      <c r="R73" s="26"/>
      <c r="S73" s="31"/>
      <c r="T73" s="26"/>
      <c r="U73" s="31"/>
      <c r="V73" s="31"/>
      <c r="W73" s="31"/>
      <c r="Y73" s="105"/>
    </row>
    <row r="74" spans="2:25" s="24" customFormat="1" x14ac:dyDescent="0.2">
      <c r="B74" s="25"/>
      <c r="C74" s="25"/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6"/>
      <c r="O74" s="26"/>
      <c r="P74" s="25"/>
      <c r="Q74" s="25"/>
      <c r="R74" s="26"/>
      <c r="S74" s="31"/>
      <c r="T74" s="26"/>
      <c r="U74" s="31"/>
      <c r="V74" s="31"/>
      <c r="W74" s="31"/>
      <c r="Y74" s="105"/>
    </row>
    <row r="75" spans="2:25" s="24" customFormat="1" x14ac:dyDescent="0.2">
      <c r="B75" s="25"/>
      <c r="C75" s="25"/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26"/>
      <c r="O75" s="26"/>
      <c r="P75" s="25"/>
      <c r="Q75" s="25"/>
      <c r="R75" s="26"/>
      <c r="S75" s="31"/>
      <c r="T75" s="26"/>
      <c r="U75" s="31"/>
      <c r="V75" s="31"/>
      <c r="W75" s="31"/>
      <c r="Y75" s="105"/>
    </row>
    <row r="76" spans="2:25" s="24" customFormat="1" x14ac:dyDescent="0.2">
      <c r="B76" s="25"/>
      <c r="C76" s="25"/>
      <c r="D76" s="25"/>
      <c r="E76" s="25"/>
      <c r="F76" s="25"/>
      <c r="G76" s="25"/>
      <c r="H76" s="25"/>
      <c r="I76" s="25"/>
      <c r="J76" s="25"/>
      <c r="K76" s="25"/>
      <c r="L76" s="25"/>
      <c r="M76" s="25"/>
      <c r="N76" s="26"/>
      <c r="O76" s="26"/>
      <c r="P76" s="25"/>
      <c r="Q76" s="25"/>
      <c r="R76" s="26"/>
      <c r="S76" s="31"/>
      <c r="T76" s="26"/>
      <c r="U76" s="31"/>
      <c r="V76" s="31"/>
      <c r="W76" s="31"/>
      <c r="Y76" s="105"/>
    </row>
    <row r="77" spans="2:25" s="24" customFormat="1" x14ac:dyDescent="0.2">
      <c r="B77" s="25"/>
      <c r="C77" s="25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6"/>
      <c r="O77" s="26"/>
      <c r="P77" s="25"/>
      <c r="Q77" s="25"/>
      <c r="R77" s="26"/>
      <c r="S77" s="31"/>
      <c r="T77" s="26"/>
      <c r="U77" s="31"/>
      <c r="V77" s="31"/>
      <c r="W77" s="31"/>
      <c r="Y77" s="105"/>
    </row>
    <row r="78" spans="2:25" s="24" customFormat="1" x14ac:dyDescent="0.2">
      <c r="B78" s="25"/>
      <c r="C78" s="25"/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6"/>
      <c r="O78" s="26"/>
      <c r="P78" s="25"/>
      <c r="Q78" s="25"/>
      <c r="R78" s="26"/>
      <c r="S78" s="31"/>
      <c r="T78" s="26"/>
      <c r="U78" s="31"/>
      <c r="V78" s="31"/>
      <c r="W78" s="31"/>
      <c r="Y78" s="105"/>
    </row>
    <row r="79" spans="2:25" s="24" customFormat="1" x14ac:dyDescent="0.2">
      <c r="B79" s="25"/>
      <c r="C79" s="25"/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6"/>
      <c r="O79" s="26"/>
      <c r="P79" s="25"/>
      <c r="Q79" s="25"/>
      <c r="R79" s="26"/>
      <c r="S79" s="31"/>
      <c r="T79" s="26"/>
      <c r="U79" s="31"/>
      <c r="V79" s="31"/>
      <c r="W79" s="31"/>
      <c r="Y79" s="105"/>
    </row>
    <row r="80" spans="2:25" s="24" customFormat="1" x14ac:dyDescent="0.2">
      <c r="B80" s="25"/>
      <c r="C80" s="25"/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6"/>
      <c r="O80" s="26"/>
      <c r="P80" s="25"/>
      <c r="Q80" s="25"/>
      <c r="R80" s="26"/>
      <c r="S80" s="31"/>
      <c r="T80" s="26"/>
      <c r="U80" s="31"/>
      <c r="V80" s="31"/>
      <c r="W80" s="31"/>
      <c r="Y80" s="105"/>
    </row>
    <row r="81" spans="2:25" s="24" customFormat="1" x14ac:dyDescent="0.2">
      <c r="B81" s="25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6"/>
      <c r="O81" s="26"/>
      <c r="P81" s="25"/>
      <c r="Q81" s="25"/>
      <c r="R81" s="26"/>
      <c r="S81" s="31"/>
      <c r="T81" s="26"/>
      <c r="U81" s="31"/>
      <c r="V81" s="31"/>
      <c r="W81" s="31"/>
      <c r="Y81" s="105"/>
    </row>
    <row r="82" spans="2:25" s="24" customFormat="1" x14ac:dyDescent="0.2">
      <c r="B82" s="25"/>
      <c r="C82" s="25"/>
      <c r="D82" s="25"/>
      <c r="E82" s="25"/>
      <c r="F82" s="25"/>
      <c r="G82" s="25"/>
      <c r="H82" s="25"/>
      <c r="I82" s="25"/>
      <c r="J82" s="25"/>
      <c r="K82" s="25"/>
      <c r="L82" s="25"/>
      <c r="M82" s="25"/>
      <c r="N82" s="26"/>
      <c r="O82" s="26"/>
      <c r="P82" s="25"/>
      <c r="Q82" s="25"/>
      <c r="R82" s="26"/>
      <c r="S82" s="31"/>
      <c r="T82" s="26"/>
      <c r="U82" s="31"/>
      <c r="V82" s="31"/>
      <c r="W82" s="31"/>
      <c r="Y82" s="105"/>
    </row>
    <row r="83" spans="2:25" s="24" customFormat="1" x14ac:dyDescent="0.2">
      <c r="B83" s="25"/>
      <c r="C83" s="25"/>
      <c r="D83" s="25"/>
      <c r="E83" s="25"/>
      <c r="F83" s="25"/>
      <c r="G83" s="25"/>
      <c r="H83" s="25"/>
      <c r="I83" s="25"/>
      <c r="J83" s="25"/>
      <c r="K83" s="25"/>
      <c r="L83" s="25"/>
      <c r="M83" s="25"/>
      <c r="N83" s="26"/>
      <c r="O83" s="26"/>
      <c r="P83" s="25"/>
      <c r="Q83" s="25"/>
      <c r="R83" s="26"/>
      <c r="S83" s="31"/>
      <c r="T83" s="26"/>
      <c r="U83" s="31"/>
      <c r="V83" s="31"/>
      <c r="W83" s="31"/>
      <c r="Y83" s="105"/>
    </row>
    <row r="84" spans="2:25" s="24" customFormat="1" x14ac:dyDescent="0.2">
      <c r="B84" s="25"/>
      <c r="C84" s="25"/>
      <c r="D84" s="25"/>
      <c r="E84" s="25"/>
      <c r="F84" s="25"/>
      <c r="G84" s="25"/>
      <c r="H84" s="25"/>
      <c r="I84" s="25"/>
      <c r="J84" s="25"/>
      <c r="K84" s="25"/>
      <c r="L84" s="25"/>
      <c r="M84" s="25"/>
      <c r="N84" s="26"/>
      <c r="O84" s="26"/>
      <c r="P84" s="25"/>
      <c r="Q84" s="25"/>
      <c r="R84" s="26"/>
      <c r="S84" s="31"/>
      <c r="T84" s="26"/>
      <c r="U84" s="31"/>
      <c r="V84" s="31"/>
      <c r="W84" s="31"/>
      <c r="Y84" s="105"/>
    </row>
    <row r="85" spans="2:25" s="24" customFormat="1" x14ac:dyDescent="0.2">
      <c r="B85" s="25"/>
      <c r="C85" s="25"/>
      <c r="D85" s="25"/>
      <c r="E85" s="25"/>
      <c r="F85" s="25"/>
      <c r="G85" s="25"/>
      <c r="H85" s="25"/>
      <c r="I85" s="25"/>
      <c r="J85" s="25"/>
      <c r="K85" s="25"/>
      <c r="L85" s="25"/>
      <c r="M85" s="25"/>
      <c r="N85" s="26"/>
      <c r="O85" s="26"/>
      <c r="P85" s="25"/>
      <c r="Q85" s="25"/>
      <c r="R85" s="26"/>
      <c r="S85" s="31"/>
      <c r="T85" s="26"/>
      <c r="U85" s="31"/>
      <c r="V85" s="31"/>
      <c r="W85" s="31"/>
      <c r="Y85" s="105"/>
    </row>
    <row r="86" spans="2:25" s="24" customFormat="1" x14ac:dyDescent="0.2">
      <c r="B86" s="25"/>
      <c r="C86" s="25"/>
      <c r="D86" s="25"/>
      <c r="E86" s="25"/>
      <c r="F86" s="25"/>
      <c r="G86" s="25"/>
      <c r="H86" s="25"/>
      <c r="I86" s="25"/>
      <c r="J86" s="25"/>
      <c r="K86" s="25"/>
      <c r="L86" s="25"/>
      <c r="M86" s="25"/>
      <c r="N86" s="26"/>
      <c r="O86" s="26"/>
      <c r="P86" s="25"/>
      <c r="Q86" s="25"/>
      <c r="R86" s="26"/>
      <c r="S86" s="31"/>
      <c r="T86" s="26"/>
      <c r="U86" s="31"/>
      <c r="V86" s="31"/>
      <c r="W86" s="31"/>
      <c r="Y86" s="105"/>
    </row>
    <row r="87" spans="2:25" s="24" customFormat="1" x14ac:dyDescent="0.2">
      <c r="B87" s="25"/>
      <c r="C87" s="25"/>
      <c r="D87" s="25"/>
      <c r="E87" s="25"/>
      <c r="F87" s="25"/>
      <c r="G87" s="25"/>
      <c r="H87" s="25"/>
      <c r="I87" s="25"/>
      <c r="J87" s="25"/>
      <c r="K87" s="25"/>
      <c r="L87" s="25"/>
      <c r="M87" s="25"/>
      <c r="N87" s="26"/>
      <c r="O87" s="26"/>
      <c r="P87" s="25"/>
      <c r="Q87" s="25"/>
      <c r="R87" s="26"/>
      <c r="S87" s="31"/>
      <c r="T87" s="26"/>
      <c r="U87" s="31"/>
      <c r="V87" s="31"/>
      <c r="W87" s="31"/>
      <c r="Y87" s="105"/>
    </row>
    <row r="88" spans="2:25" s="24" customFormat="1" x14ac:dyDescent="0.2">
      <c r="B88" s="25"/>
      <c r="C88" s="25"/>
      <c r="D88" s="25"/>
      <c r="E88" s="25"/>
      <c r="F88" s="25"/>
      <c r="G88" s="25"/>
      <c r="H88" s="25"/>
      <c r="I88" s="25"/>
      <c r="J88" s="25"/>
      <c r="K88" s="25"/>
      <c r="L88" s="25"/>
      <c r="M88" s="25"/>
      <c r="N88" s="26"/>
      <c r="O88" s="26"/>
      <c r="P88" s="25"/>
      <c r="Q88" s="25"/>
      <c r="R88" s="26"/>
      <c r="S88" s="31"/>
      <c r="T88" s="26"/>
      <c r="U88" s="31"/>
      <c r="V88" s="31"/>
      <c r="W88" s="31"/>
      <c r="Y88" s="105"/>
    </row>
    <row r="89" spans="2:25" s="24" customFormat="1" x14ac:dyDescent="0.2">
      <c r="B89" s="25"/>
      <c r="C89" s="25"/>
      <c r="D89" s="25"/>
      <c r="E89" s="25"/>
      <c r="F89" s="25"/>
      <c r="G89" s="25"/>
      <c r="H89" s="25"/>
      <c r="I89" s="25"/>
      <c r="J89" s="25"/>
      <c r="K89" s="25"/>
      <c r="L89" s="25"/>
      <c r="M89" s="25"/>
      <c r="N89" s="26"/>
      <c r="O89" s="26"/>
      <c r="P89" s="25"/>
      <c r="Q89" s="25"/>
      <c r="R89" s="26"/>
      <c r="S89" s="31"/>
      <c r="T89" s="26"/>
      <c r="U89" s="31"/>
      <c r="V89" s="31"/>
      <c r="W89" s="31"/>
      <c r="Y89" s="105"/>
    </row>
    <row r="90" spans="2:25" s="24" customFormat="1" x14ac:dyDescent="0.2">
      <c r="B90" s="25"/>
      <c r="C90" s="25"/>
      <c r="D90" s="25"/>
      <c r="E90" s="25"/>
      <c r="F90" s="25"/>
      <c r="G90" s="25"/>
      <c r="H90" s="25"/>
      <c r="I90" s="25"/>
      <c r="J90" s="25"/>
      <c r="K90" s="25"/>
      <c r="L90" s="25"/>
      <c r="M90" s="25"/>
      <c r="N90" s="26"/>
      <c r="O90" s="26"/>
      <c r="P90" s="25"/>
      <c r="Q90" s="25"/>
      <c r="R90" s="26"/>
      <c r="S90" s="31"/>
      <c r="T90" s="26"/>
      <c r="U90" s="31"/>
      <c r="V90" s="31"/>
      <c r="W90" s="31"/>
      <c r="Y90" s="105"/>
    </row>
    <row r="91" spans="2:25" s="24" customFormat="1" x14ac:dyDescent="0.2">
      <c r="B91" s="25"/>
      <c r="C91" s="25"/>
      <c r="D91" s="25"/>
      <c r="E91" s="25"/>
      <c r="F91" s="25"/>
      <c r="G91" s="25"/>
      <c r="H91" s="25"/>
      <c r="I91" s="25"/>
      <c r="J91" s="25"/>
      <c r="K91" s="25"/>
      <c r="L91" s="25"/>
      <c r="M91" s="25"/>
      <c r="N91" s="26"/>
      <c r="O91" s="26"/>
      <c r="P91" s="25"/>
      <c r="Q91" s="25"/>
      <c r="R91" s="26"/>
      <c r="S91" s="31"/>
      <c r="T91" s="26"/>
      <c r="U91" s="31"/>
      <c r="V91" s="31"/>
      <c r="W91" s="31"/>
      <c r="Y91" s="105"/>
    </row>
    <row r="92" spans="2:25" s="24" customFormat="1" x14ac:dyDescent="0.2">
      <c r="B92" s="25"/>
      <c r="C92" s="25"/>
      <c r="D92" s="25"/>
      <c r="E92" s="25"/>
      <c r="F92" s="25"/>
      <c r="G92" s="25"/>
      <c r="H92" s="25"/>
      <c r="I92" s="25"/>
      <c r="J92" s="25"/>
      <c r="K92" s="25"/>
      <c r="L92" s="25"/>
      <c r="M92" s="25"/>
      <c r="N92" s="26"/>
      <c r="O92" s="26"/>
      <c r="P92" s="25"/>
      <c r="Q92" s="25"/>
      <c r="R92" s="26"/>
      <c r="S92" s="31"/>
      <c r="T92" s="26"/>
      <c r="U92" s="31"/>
      <c r="V92" s="31"/>
      <c r="W92" s="31"/>
      <c r="Y92" s="105"/>
    </row>
    <row r="93" spans="2:25" s="24" customFormat="1" x14ac:dyDescent="0.2">
      <c r="B93" s="25"/>
      <c r="C93" s="25"/>
      <c r="D93" s="25"/>
      <c r="E93" s="25"/>
      <c r="F93" s="25"/>
      <c r="G93" s="25"/>
      <c r="H93" s="25"/>
      <c r="I93" s="25"/>
      <c r="J93" s="25"/>
      <c r="K93" s="25"/>
      <c r="L93" s="25"/>
      <c r="M93" s="25"/>
      <c r="N93" s="26"/>
      <c r="O93" s="26"/>
      <c r="P93" s="25"/>
      <c r="Q93" s="25"/>
      <c r="R93" s="26"/>
      <c r="S93" s="31"/>
      <c r="T93" s="26"/>
      <c r="U93" s="31"/>
      <c r="V93" s="31"/>
      <c r="W93" s="31"/>
      <c r="Y93" s="105"/>
    </row>
    <row r="94" spans="2:25" s="24" customFormat="1" x14ac:dyDescent="0.2">
      <c r="B94" s="25"/>
      <c r="C94" s="25"/>
      <c r="D94" s="25"/>
      <c r="E94" s="25"/>
      <c r="F94" s="25"/>
      <c r="G94" s="25"/>
      <c r="H94" s="25"/>
      <c r="I94" s="25"/>
      <c r="J94" s="25"/>
      <c r="K94" s="25"/>
      <c r="L94" s="25"/>
      <c r="M94" s="25"/>
      <c r="N94" s="26"/>
      <c r="O94" s="26"/>
      <c r="P94" s="25"/>
      <c r="Q94" s="25"/>
      <c r="R94" s="26"/>
      <c r="S94" s="31"/>
      <c r="T94" s="26"/>
      <c r="U94" s="31"/>
      <c r="V94" s="31"/>
      <c r="W94" s="31"/>
      <c r="Y94" s="105"/>
    </row>
    <row r="95" spans="2:25" s="24" customFormat="1" x14ac:dyDescent="0.2">
      <c r="B95" s="25"/>
      <c r="C95" s="25"/>
      <c r="D95" s="25"/>
      <c r="E95" s="25"/>
      <c r="F95" s="25"/>
      <c r="G95" s="25"/>
      <c r="H95" s="25"/>
      <c r="I95" s="25"/>
      <c r="J95" s="25"/>
      <c r="K95" s="25"/>
      <c r="L95" s="25"/>
      <c r="M95" s="25"/>
      <c r="N95" s="26"/>
      <c r="O95" s="26"/>
      <c r="P95" s="25"/>
      <c r="Q95" s="25"/>
      <c r="R95" s="26"/>
      <c r="S95" s="31"/>
      <c r="T95" s="26"/>
      <c r="U95" s="31"/>
      <c r="V95" s="31"/>
      <c r="W95" s="31"/>
      <c r="Y95" s="105"/>
    </row>
  </sheetData>
  <autoFilter ref="A4:X42"/>
  <mergeCells count="48">
    <mergeCell ref="U34:U35"/>
    <mergeCell ref="V34:V35"/>
    <mergeCell ref="W34:W35"/>
    <mergeCell ref="X34:X35"/>
    <mergeCell ref="F38:F39"/>
    <mergeCell ref="G38:G39"/>
    <mergeCell ref="H38:H39"/>
    <mergeCell ref="I38:I39"/>
    <mergeCell ref="J38:J39"/>
    <mergeCell ref="N34:N35"/>
    <mergeCell ref="O34:O35"/>
    <mergeCell ref="Q34:Q35"/>
    <mergeCell ref="R34:R35"/>
    <mergeCell ref="S34:S35"/>
    <mergeCell ref="M5:M6"/>
    <mergeCell ref="P5:P6"/>
    <mergeCell ref="A7:A9"/>
    <mergeCell ref="B7:B9"/>
    <mergeCell ref="C7:C9"/>
    <mergeCell ref="D7:D9"/>
    <mergeCell ref="E7:E9"/>
    <mergeCell ref="K7:K9"/>
    <mergeCell ref="L7:L9"/>
    <mergeCell ref="M7:M9"/>
    <mergeCell ref="G5:G6"/>
    <mergeCell ref="H5:H6"/>
    <mergeCell ref="I5:I6"/>
    <mergeCell ref="J5:J6"/>
    <mergeCell ref="K5:K6"/>
    <mergeCell ref="P7:P9"/>
    <mergeCell ref="L5:L6"/>
    <mergeCell ref="A5:A6"/>
    <mergeCell ref="B5:B6"/>
    <mergeCell ref="C5:C6"/>
    <mergeCell ref="D5:D6"/>
    <mergeCell ref="E5:E6"/>
    <mergeCell ref="F5:F6"/>
    <mergeCell ref="A1:X1"/>
    <mergeCell ref="A2:E2"/>
    <mergeCell ref="F2:J2"/>
    <mergeCell ref="K2:M2"/>
    <mergeCell ref="N2:U2"/>
    <mergeCell ref="V2:X2"/>
    <mergeCell ref="P38:P39"/>
    <mergeCell ref="M38:M39"/>
    <mergeCell ref="K38:K39"/>
    <mergeCell ref="L38:L39"/>
    <mergeCell ref="O38:O39"/>
  </mergeCells>
  <printOptions horizontalCentered="1"/>
  <pageMargins left="0.11811023622047245" right="0.11811023622047245" top="0.35433070866141736" bottom="0.35433070866141736" header="0.31496062992125984" footer="0.31496062992125984"/>
  <pageSetup paperSize="7" scale="2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2"/>
  <sheetViews>
    <sheetView workbookViewId="0">
      <selection activeCell="B23" sqref="B23"/>
    </sheetView>
  </sheetViews>
  <sheetFormatPr baseColWidth="10" defaultRowHeight="10.199999999999999" x14ac:dyDescent="0.2"/>
  <cols>
    <col min="1" max="1" width="67.7109375" customWidth="1"/>
    <col min="2" max="2" width="21.85546875" customWidth="1"/>
    <col min="3" max="3" width="12" style="4"/>
  </cols>
  <sheetData>
    <row r="1" spans="1:4" ht="11.4" x14ac:dyDescent="0.2">
      <c r="A1" s="5" t="s">
        <v>0</v>
      </c>
      <c r="B1" s="5" t="s">
        <v>29</v>
      </c>
      <c r="C1" s="4" t="s">
        <v>24</v>
      </c>
      <c r="D1" s="3"/>
    </row>
    <row r="2" spans="1:4" ht="11.4" x14ac:dyDescent="0.2">
      <c r="A2" s="5" t="s">
        <v>1</v>
      </c>
      <c r="B2" s="5" t="s">
        <v>43</v>
      </c>
      <c r="C2" s="4" t="s">
        <v>25</v>
      </c>
      <c r="D2" s="3"/>
    </row>
    <row r="3" spans="1:4" ht="11.4" x14ac:dyDescent="0.2">
      <c r="A3" s="5" t="s">
        <v>2</v>
      </c>
      <c r="B3" s="5" t="s">
        <v>44</v>
      </c>
      <c r="C3" s="4" t="s">
        <v>26</v>
      </c>
      <c r="D3" s="3"/>
    </row>
    <row r="4" spans="1:4" ht="11.4" x14ac:dyDescent="0.2">
      <c r="A4" s="5" t="s">
        <v>3</v>
      </c>
      <c r="B4" s="5" t="s">
        <v>45</v>
      </c>
      <c r="C4" s="4" t="s">
        <v>27</v>
      </c>
      <c r="D4" s="3"/>
    </row>
    <row r="5" spans="1:4" ht="11.4" x14ac:dyDescent="0.2">
      <c r="A5" s="5" t="s">
        <v>4</v>
      </c>
      <c r="B5" s="2"/>
      <c r="D5" s="3"/>
    </row>
    <row r="6" spans="1:4" ht="11.4" x14ac:dyDescent="0.2">
      <c r="A6" s="5" t="s">
        <v>5</v>
      </c>
      <c r="B6" s="2"/>
      <c r="D6" s="3"/>
    </row>
    <row r="7" spans="1:4" ht="11.4" x14ac:dyDescent="0.2">
      <c r="A7" s="5" t="s">
        <v>6</v>
      </c>
      <c r="B7" s="2"/>
      <c r="D7" s="3"/>
    </row>
    <row r="8" spans="1:4" ht="11.4" x14ac:dyDescent="0.2">
      <c r="A8" s="5" t="s">
        <v>7</v>
      </c>
      <c r="B8" s="2"/>
      <c r="D8" s="3"/>
    </row>
    <row r="9" spans="1:4" ht="12" customHeight="1" x14ac:dyDescent="0.2">
      <c r="A9" s="5" t="s">
        <v>8</v>
      </c>
      <c r="B9" s="2"/>
      <c r="D9" s="3"/>
    </row>
    <row r="10" spans="1:4" ht="11.4" x14ac:dyDescent="0.2">
      <c r="A10" s="5" t="s">
        <v>9</v>
      </c>
      <c r="B10" s="2"/>
      <c r="D10" s="3"/>
    </row>
    <row r="11" spans="1:4" ht="11.4" x14ac:dyDescent="0.2">
      <c r="A11" s="5" t="s">
        <v>10</v>
      </c>
      <c r="B11" s="2"/>
      <c r="D11" s="3"/>
    </row>
    <row r="12" spans="1:4" ht="11.4" x14ac:dyDescent="0.2">
      <c r="A12" s="5" t="s">
        <v>11</v>
      </c>
      <c r="B12" s="2"/>
      <c r="D12" s="3"/>
    </row>
    <row r="13" spans="1:4" ht="11.4" x14ac:dyDescent="0.2">
      <c r="A13" s="5" t="s">
        <v>12</v>
      </c>
      <c r="B13" s="2"/>
      <c r="D13" s="3"/>
    </row>
    <row r="14" spans="1:4" ht="11.4" x14ac:dyDescent="0.2">
      <c r="A14" s="5" t="s">
        <v>13</v>
      </c>
      <c r="B14" s="2"/>
      <c r="D14" s="3"/>
    </row>
    <row r="15" spans="1:4" ht="11.4" x14ac:dyDescent="0.2">
      <c r="A15" s="5" t="s">
        <v>14</v>
      </c>
      <c r="B15" s="2"/>
      <c r="D15" s="3"/>
    </row>
    <row r="16" spans="1:4" ht="11.4" x14ac:dyDescent="0.2">
      <c r="A16" s="5" t="s">
        <v>15</v>
      </c>
      <c r="B16" s="2"/>
      <c r="D16" s="3"/>
    </row>
    <row r="17" spans="1:5" ht="11.4" x14ac:dyDescent="0.2">
      <c r="A17" s="5" t="s">
        <v>16</v>
      </c>
      <c r="B17" s="2"/>
      <c r="D17" s="3"/>
    </row>
    <row r="18" spans="1:5" ht="11.4" x14ac:dyDescent="0.2">
      <c r="A18" s="5" t="s">
        <v>17</v>
      </c>
      <c r="B18" s="2"/>
      <c r="D18" s="3"/>
    </row>
    <row r="19" spans="1:5" ht="11.4" x14ac:dyDescent="0.2">
      <c r="A19" s="5" t="s">
        <v>18</v>
      </c>
      <c r="B19" s="2"/>
      <c r="D19" s="3"/>
    </row>
    <row r="20" spans="1:5" ht="11.4" x14ac:dyDescent="0.2">
      <c r="A20" s="5" t="s">
        <v>19</v>
      </c>
      <c r="B20" s="2"/>
      <c r="D20" s="3"/>
    </row>
    <row r="21" spans="1:5" ht="11.4" x14ac:dyDescent="0.2">
      <c r="A21" s="5" t="s">
        <v>20</v>
      </c>
      <c r="B21" s="2"/>
      <c r="E21" s="3"/>
    </row>
    <row r="22" spans="1:5" ht="11.4" x14ac:dyDescent="0.2">
      <c r="A22" s="5" t="s">
        <v>21</v>
      </c>
      <c r="B22" s="2"/>
      <c r="E22" s="3"/>
    </row>
    <row r="23" spans="1:5" ht="11.4" x14ac:dyDescent="0.2">
      <c r="A23" s="5" t="s">
        <v>22</v>
      </c>
      <c r="B23" s="2"/>
      <c r="E23" s="3"/>
    </row>
    <row r="24" spans="1:5" x14ac:dyDescent="0.2">
      <c r="A24" s="4"/>
    </row>
    <row r="25" spans="1:5" x14ac:dyDescent="0.2">
      <c r="A25" s="4"/>
    </row>
    <row r="26" spans="1:5" x14ac:dyDescent="0.2">
      <c r="A26" s="4"/>
    </row>
    <row r="27" spans="1:5" x14ac:dyDescent="0.2">
      <c r="A27" s="4"/>
    </row>
    <row r="28" spans="1:5" x14ac:dyDescent="0.2">
      <c r="A28" s="4"/>
    </row>
    <row r="29" spans="1:5" x14ac:dyDescent="0.2">
      <c r="A29" s="4"/>
    </row>
    <row r="30" spans="1:5" x14ac:dyDescent="0.2">
      <c r="A30" s="4"/>
    </row>
    <row r="31" spans="1:5" x14ac:dyDescent="0.2">
      <c r="A31" s="4"/>
    </row>
    <row r="32" spans="1:5" x14ac:dyDescent="0.2">
      <c r="A32" s="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63975786EB30C4EA7A65B97DC142E51" ma:contentTypeVersion="0" ma:contentTypeDescription="Crear nuevo documento." ma:contentTypeScope="" ma:versionID="43043afa9d20f6bcf2c3be188f69e90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F51EF88-68BC-4A76-B5D9-47B8734FF48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3FE7B4E-3502-42FA-A782-DC6EA4F72B5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BDF2C03A-FAFE-4FBB-9F24-298C907734CA}">
  <ds:schemaRefs>
    <ds:schemaRef ds:uri="http://schemas.microsoft.com/office/infopath/2007/PartnerControls"/>
    <ds:schemaRef ds:uri="http://schemas.openxmlformats.org/package/2006/metadata/core-properties"/>
    <ds:schemaRef ds:uri="http://purl.org/dc/terms/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dcmitype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INR</vt:lpstr>
      <vt:lpstr>Hoja1</vt:lpstr>
      <vt:lpstr>INR!Área_de_impresión</vt:lpstr>
      <vt:lpstr>INR!Títulos_a_imprimir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Marisol del Carmen Muñoz Vega</cp:lastModifiedBy>
  <cp:lastPrinted>2023-01-16T17:40:17Z</cp:lastPrinted>
  <dcterms:created xsi:type="dcterms:W3CDTF">2014-10-22T05:35:08Z</dcterms:created>
  <dcterms:modified xsi:type="dcterms:W3CDTF">2023-04-25T05:21:44Z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0x010100B63975786EB30C4EA7A65B97DC142E51</vt:lpwstr>
  </property>
</Properties>
</file>