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SEP 2023\"/>
    </mc:Choice>
  </mc:AlternateContent>
  <bookViews>
    <workbookView xWindow="-108" yWindow="-108" windowWidth="23256" windowHeight="12456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C54" i="2"/>
  <c r="C53" i="2" s="1"/>
  <c r="C49" i="2"/>
  <c r="C48" i="2"/>
  <c r="C59" i="2" s="1"/>
  <c r="C41" i="2"/>
  <c r="C45" i="2" s="1"/>
  <c r="C36" i="2"/>
  <c r="C16" i="2"/>
  <c r="C4" i="2"/>
  <c r="C33" i="2" l="1"/>
  <c r="C61" i="2" s="1"/>
  <c r="C65" i="2" s="1"/>
  <c r="B41" i="2"/>
  <c r="B55" i="2"/>
  <c r="B54" i="2"/>
  <c r="B49" i="2"/>
  <c r="B48" i="2" s="1"/>
  <c r="B59" i="2" s="1"/>
  <c r="B36" i="2"/>
  <c r="B16" i="2"/>
  <c r="B4" i="2"/>
  <c r="B45" i="2" l="1"/>
  <c r="B33" i="2"/>
  <c r="B61" i="2" l="1"/>
  <c r="B65" i="2" s="1"/>
</calcChain>
</file>

<file path=xl/sharedStrings.xml><?xml version="1.0" encoding="utf-8"?>
<sst xmlns="http://schemas.openxmlformats.org/spreadsheetml/2006/main" count="70" uniqueCount="59">
  <si>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</si>
  <si>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</si>
  <si>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</si>
  <si>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</si>
  <si>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</si>
  <si>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</si>
  <si>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</si>
  <si>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</si>
  <si>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</si>
  <si>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</si>
  <si>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</si>
  <si>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</si>
  <si>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</si>
  <si>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</si>
  <si>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</si>
  <si>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</si>
  <si>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</si>
  <si>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</si>
  <si>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</si>
  <si>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</si>
  <si>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</si>
  <si>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</si>
  <si>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</si>
  <si>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</si>
  <si>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</si>
  <si>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</si>
  <si>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</si>
  <si>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</si>
  <si>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</si>
  <si>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</si>
  <si>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</si>
  <si>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</si>
  <si>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</si>
  <si>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</si>
  <si>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</si>
  <si>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</si>
  <si>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</si>
  <si>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</si>
  <si>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</si>
  <si>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</si>
  <si>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</si>
  <si>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</si>
  <si>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</si>
  <si>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</si>
  <si>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</si>
  <si>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</si>
  <si>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</si>
  <si>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</si>
  <si>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</si>
  <si>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</si>
  <si>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</si>
  <si>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</si>
  <si>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</si>
  <si>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</si>
  <si>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</si>
  <si>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</si>
  <si>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</si>
  <si>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</si>
  <si>
    <t>Junta de Agua Potable, Drenaje, Alcantarillado y Saneamiento del Municipio de Irapuato, Gto.
Estado de Flujos de Efectivo
Del 01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</si>
</sst>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2" fillId="2" borderId="4" xfId="9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4" xfId="9" applyNumberFormat="1" applyFont="1" applyFill="1" applyBorder="1" applyAlignment="1">
      <alignment horizontal="left" vertical="top" wrapText="1" indent="1"/>
    </xf>
    <xf numFmtId="0" fontId="2" fillId="0" borderId="4" xfId="9" applyNumberFormat="1" applyFont="1" applyFill="1" applyBorder="1" applyAlignment="1">
      <alignment horizontal="left" vertical="top" wrapText="1" indent="2"/>
    </xf>
    <xf numFmtId="0" fontId="3" fillId="0" borderId="4" xfId="9" applyNumberFormat="1" applyFont="1" applyFill="1" applyBorder="1" applyAlignment="1">
      <alignment horizontal="left" vertical="top" wrapText="1" indent="3"/>
    </xf>
    <xf numFmtId="0" fontId="3" fillId="0" borderId="4" xfId="9" applyNumberFormat="1" applyFont="1" applyFill="1" applyBorder="1" applyAlignment="1">
      <alignment horizontal="left" vertical="top" wrapText="1"/>
    </xf>
    <xf numFmtId="0" fontId="2" fillId="0" borderId="4" xfId="9" applyNumberFormat="1" applyFont="1" applyFill="1" applyBorder="1" applyAlignment="1">
      <alignment vertical="top" wrapText="1"/>
    </xf>
    <xf numFmtId="0" fontId="3" fillId="0" borderId="4" xfId="9" applyNumberFormat="1" applyFont="1" applyFill="1" applyBorder="1" applyAlignment="1">
      <alignment vertical="top" wrapText="1"/>
    </xf>
    <xf numFmtId="0" fontId="3" fillId="0" borderId="4" xfId="9" applyNumberFormat="1" applyFont="1" applyFill="1" applyBorder="1" applyAlignment="1">
      <alignment horizontal="center" vertical="top"/>
    </xf>
    <xf numFmtId="0" fontId="3" fillId="0" borderId="0" xfId="9" applyNumberFormat="1" applyFont="1" applyFill="1" applyBorder="1" applyAlignment="1" applyProtection="1">
      <alignment horizontal="left" indent="1"/>
      <protection locked="0"/>
    </xf>
    <xf numFmtId="0" fontId="3" fillId="0" borderId="4" xfId="9" applyNumberFormat="1" applyFont="1" applyFill="1" applyBorder="1" applyAlignment="1" applyProtection="1">
      <alignment horizontal="center" vertical="top"/>
      <protection locked="0"/>
    </xf>
    <xf numFmtId="4" fontId="2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top"/>
      <protection locked="0"/>
    </xf>
    <xf numFmtId="0" fontId="3" fillId="0" borderId="4" xfId="9" applyNumberFormat="1" applyFont="1" applyFill="1" applyBorder="1" applyAlignment="1">
      <alignment horizontal="left" vertical="top" wrapText="1" indent="4"/>
    </xf>
    <xf numFmtId="43" fontId="3" fillId="0" borderId="4" xfId="2" applyFont="1" applyFill="1" applyBorder="1" applyAlignment="1">
      <alignment vertical="top" wrapText="1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43" fontId="3" fillId="0" borderId="4" xfId="2" applyFont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9" applyNumberFormat="1" applyFont="1" applyFill="1" applyBorder="1" applyAlignment="1" applyProtection="1">
      <alignment horizontal="left" vertical="top" wrapText="1" indent="1"/>
      <protection locked="0"/>
    </xf>
    <xf numFmtId="0" fontId="0" fillId="0" borderId="0" xfId="0" applyNumberFormat="1" applyFont="1" applyFill="1" applyBorder="1" applyAlignment="1">
      <alignment horizontal="left" wrapText="1" indent="1"/>
    </xf>
    <xf numFmtId="43" fontId="3" fillId="0" borderId="0" xfId="2" applyNumberFormat="1" applyFont="1" applyFill="1" applyBorder="1" applyAlignment="1">
      <alignment vertical="top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2"/>
  <sheetViews>
    <sheetView tabSelected="1" zoomScaleNormal="100" workbookViewId="0">
      <selection activeCell="B12" sqref="B12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23" t="s">
        <v>58</v>
      </c>
      <c r="B1" s="24"/>
      <c r="C1" s="25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12"/>
      <c r="C3" s="12"/>
    </row>
    <row r="4" spans="1:3" ht="11.25" customHeight="1" x14ac:dyDescent="0.2">
      <c r="A4" s="5" t="s">
        <v>2</v>
      </c>
      <c r="B4" s="13">
        <f>SUM(B5:B14)</f>
        <v>632914984.38999999</v>
      </c>
      <c r="C4" s="17">
        <f>SUM(C5:C14)</f>
        <v>687683685.68999994</v>
      </c>
    </row>
    <row r="5" spans="1:3" ht="11.25" customHeight="1" x14ac:dyDescent="0.2">
      <c r="A5" s="6" t="s">
        <v>3</v>
      </c>
      <c r="B5" s="14">
        <v>0</v>
      </c>
      <c r="C5" s="14">
        <v>0</v>
      </c>
    </row>
    <row r="6" spans="1:3" ht="11.25" customHeight="1" x14ac:dyDescent="0.2">
      <c r="A6" s="6" t="s">
        <v>4</v>
      </c>
      <c r="B6" s="14">
        <v>0</v>
      </c>
      <c r="C6" s="14">
        <v>0</v>
      </c>
    </row>
    <row r="7" spans="1:3" ht="11.25" customHeight="1" x14ac:dyDescent="0.2">
      <c r="A7" s="6" t="s">
        <v>5</v>
      </c>
      <c r="B7" s="14">
        <v>0</v>
      </c>
      <c r="C7" s="14">
        <v>0</v>
      </c>
    </row>
    <row r="8" spans="1:3" ht="11.25" customHeight="1" x14ac:dyDescent="0.2">
      <c r="A8" s="6" t="s">
        <v>6</v>
      </c>
      <c r="B8" s="14">
        <v>0</v>
      </c>
      <c r="C8" s="14">
        <v>0</v>
      </c>
    </row>
    <row r="9" spans="1:3" ht="11.25" customHeight="1" x14ac:dyDescent="0.2">
      <c r="A9" s="6" t="s">
        <v>7</v>
      </c>
      <c r="B9" s="20">
        <v>24320040.23</v>
      </c>
      <c r="C9" s="18">
        <v>32913956.18</v>
      </c>
    </row>
    <row r="10" spans="1:3" ht="11.25" customHeight="1" x14ac:dyDescent="0.2">
      <c r="A10" s="6" t="s">
        <v>8</v>
      </c>
      <c r="B10" s="20">
        <v>0</v>
      </c>
      <c r="C10" s="18">
        <v>9272572.3800000008</v>
      </c>
    </row>
    <row r="11" spans="1:3" ht="11.25" customHeight="1" x14ac:dyDescent="0.2">
      <c r="A11" s="6" t="s">
        <v>9</v>
      </c>
      <c r="B11" s="20">
        <v>432392647.95999998</v>
      </c>
      <c r="C11" s="18">
        <v>490593856.88999999</v>
      </c>
    </row>
    <row r="12" spans="1:3" ht="20.399999999999999" x14ac:dyDescent="0.2">
      <c r="A12" s="6" t="s">
        <v>10</v>
      </c>
      <c r="B12" s="20">
        <v>8304234.5</v>
      </c>
      <c r="C12" s="18">
        <v>98398850.379999995</v>
      </c>
    </row>
    <row r="13" spans="1:3" ht="11.25" customHeight="1" x14ac:dyDescent="0.2">
      <c r="A13" s="6" t="s">
        <v>11</v>
      </c>
      <c r="B13" s="20">
        <v>0</v>
      </c>
      <c r="C13" s="14">
        <v>0</v>
      </c>
    </row>
    <row r="14" spans="1:3" ht="11.25" customHeight="1" x14ac:dyDescent="0.2">
      <c r="A14" s="6" t="s">
        <v>12</v>
      </c>
      <c r="B14" s="16">
        <v>167898061.69999999</v>
      </c>
      <c r="C14" s="16">
        <v>56504449.859999999</v>
      </c>
    </row>
    <row r="15" spans="1:3" ht="11.25" customHeight="1" x14ac:dyDescent="0.2">
      <c r="A15" s="7"/>
      <c r="B15" s="12"/>
      <c r="C15" s="19"/>
    </row>
    <row r="16" spans="1:3" ht="11.25" customHeight="1" x14ac:dyDescent="0.2">
      <c r="A16" s="5" t="s">
        <v>13</v>
      </c>
      <c r="B16" s="13">
        <f>SUM(B17:B32)</f>
        <v>336470138.12</v>
      </c>
      <c r="C16" s="17">
        <f>SUM(C17:C32)</f>
        <v>569765062.84000003</v>
      </c>
    </row>
    <row r="17" spans="1:3" ht="11.25" customHeight="1" x14ac:dyDescent="0.2">
      <c r="A17" s="6" t="s">
        <v>14</v>
      </c>
      <c r="B17" s="28">
        <v>66773232.75</v>
      </c>
      <c r="C17" s="20">
        <v>92462389.359999999</v>
      </c>
    </row>
    <row r="18" spans="1:3" ht="11.25" customHeight="1" x14ac:dyDescent="0.2">
      <c r="A18" s="6" t="s">
        <v>15</v>
      </c>
      <c r="B18" s="28">
        <v>25985956.050000001</v>
      </c>
      <c r="C18" s="20">
        <v>47182109.560000002</v>
      </c>
    </row>
    <row r="19" spans="1:3" ht="11.25" customHeight="1" x14ac:dyDescent="0.2">
      <c r="A19" s="6" t="s">
        <v>16</v>
      </c>
      <c r="B19" s="28">
        <v>175168805.58000001</v>
      </c>
      <c r="C19" s="20">
        <v>184078784.68000001</v>
      </c>
    </row>
    <row r="20" spans="1:3" ht="11.25" customHeight="1" x14ac:dyDescent="0.2">
      <c r="A20" s="6" t="s">
        <v>17</v>
      </c>
      <c r="B20" s="18">
        <v>0</v>
      </c>
      <c r="C20" s="14">
        <v>0</v>
      </c>
    </row>
    <row r="21" spans="1:3" ht="11.25" customHeight="1" x14ac:dyDescent="0.2">
      <c r="A21" s="6" t="s">
        <v>18</v>
      </c>
      <c r="B21" s="18">
        <v>0</v>
      </c>
      <c r="C21" s="20">
        <v>150000000</v>
      </c>
    </row>
    <row r="22" spans="1:3" ht="11.25" customHeight="1" x14ac:dyDescent="0.2">
      <c r="A22" s="6" t="s">
        <v>19</v>
      </c>
      <c r="B22" s="18">
        <v>0</v>
      </c>
      <c r="C22" s="14">
        <v>0</v>
      </c>
    </row>
    <row r="23" spans="1:3" ht="11.25" customHeight="1" x14ac:dyDescent="0.2">
      <c r="A23" s="6" t="s">
        <v>20</v>
      </c>
      <c r="B23" s="18">
        <v>25418.1</v>
      </c>
      <c r="C23" s="20">
        <v>28023.71</v>
      </c>
    </row>
    <row r="24" spans="1:3" ht="11.25" customHeight="1" x14ac:dyDescent="0.2">
      <c r="A24" s="6" t="s">
        <v>21</v>
      </c>
      <c r="B24" s="18">
        <v>0</v>
      </c>
      <c r="C24" s="14">
        <v>0</v>
      </c>
    </row>
    <row r="25" spans="1:3" ht="11.25" customHeight="1" x14ac:dyDescent="0.2">
      <c r="A25" s="6" t="s">
        <v>22</v>
      </c>
      <c r="B25" s="18">
        <v>0</v>
      </c>
      <c r="C25" s="14">
        <v>0</v>
      </c>
    </row>
    <row r="26" spans="1:3" ht="11.25" customHeight="1" x14ac:dyDescent="0.2">
      <c r="A26" s="6" t="s">
        <v>23</v>
      </c>
      <c r="B26" s="18">
        <v>0</v>
      </c>
      <c r="C26" s="14">
        <v>0</v>
      </c>
    </row>
    <row r="27" spans="1:3" ht="11.25" customHeight="1" x14ac:dyDescent="0.2">
      <c r="A27" s="6" t="s">
        <v>24</v>
      </c>
      <c r="B27" s="18">
        <v>0</v>
      </c>
      <c r="C27" s="14">
        <v>0</v>
      </c>
    </row>
    <row r="28" spans="1:3" ht="11.25" customHeight="1" x14ac:dyDescent="0.2">
      <c r="A28" s="6" t="s">
        <v>25</v>
      </c>
      <c r="B28" s="18">
        <v>0</v>
      </c>
      <c r="C28" s="14">
        <v>0</v>
      </c>
    </row>
    <row r="29" spans="1:3" ht="11.25" customHeight="1" x14ac:dyDescent="0.2">
      <c r="A29" s="6" t="s">
        <v>26</v>
      </c>
      <c r="B29" s="18">
        <v>0</v>
      </c>
      <c r="C29" s="14">
        <v>0</v>
      </c>
    </row>
    <row r="30" spans="1:3" ht="11.25" customHeight="1" x14ac:dyDescent="0.2">
      <c r="A30" s="6" t="s">
        <v>27</v>
      </c>
      <c r="B30" s="18">
        <v>0</v>
      </c>
      <c r="C30" s="14">
        <v>0</v>
      </c>
    </row>
    <row r="31" spans="1:3" ht="11.25" customHeight="1" x14ac:dyDescent="0.2">
      <c r="A31" s="6" t="s">
        <v>28</v>
      </c>
      <c r="B31" s="28">
        <v>13665.62</v>
      </c>
      <c r="C31" s="20">
        <v>17314.36</v>
      </c>
    </row>
    <row r="32" spans="1:3" ht="11.25" customHeight="1" x14ac:dyDescent="0.2">
      <c r="A32" s="6" t="s">
        <v>29</v>
      </c>
      <c r="B32" s="16">
        <v>68503060.020000011</v>
      </c>
      <c r="C32" s="16">
        <v>95996441.170000017</v>
      </c>
    </row>
    <row r="33" spans="1:3" ht="11.25" customHeight="1" x14ac:dyDescent="0.2">
      <c r="A33" s="4" t="s">
        <v>30</v>
      </c>
      <c r="B33" s="13">
        <f>B4-B16</f>
        <v>296444846.26999998</v>
      </c>
      <c r="C33" s="17">
        <f>C4-C16</f>
        <v>117918622.8499999</v>
      </c>
    </row>
    <row r="34" spans="1:3" ht="11.25" customHeight="1" x14ac:dyDescent="0.2">
      <c r="A34" s="8"/>
      <c r="B34" s="12"/>
      <c r="C34" s="21"/>
    </row>
    <row r="35" spans="1:3" ht="11.25" customHeight="1" x14ac:dyDescent="0.2">
      <c r="A35" s="4" t="s">
        <v>31</v>
      </c>
      <c r="B35" s="12"/>
      <c r="C35" s="22"/>
    </row>
    <row r="36" spans="1:3" ht="11.25" customHeight="1" x14ac:dyDescent="0.2">
      <c r="A36" s="5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6" t="s">
        <v>32</v>
      </c>
      <c r="B37" s="14">
        <v>0</v>
      </c>
      <c r="C37" s="14">
        <v>0</v>
      </c>
    </row>
    <row r="38" spans="1:3" ht="11.25" customHeight="1" x14ac:dyDescent="0.2">
      <c r="A38" s="6" t="s">
        <v>33</v>
      </c>
      <c r="B38" s="14">
        <v>0</v>
      </c>
      <c r="C38" s="14">
        <v>0</v>
      </c>
    </row>
    <row r="39" spans="1:3" ht="11.25" customHeight="1" x14ac:dyDescent="0.2">
      <c r="A39" s="6" t="s">
        <v>34</v>
      </c>
      <c r="B39" s="14">
        <v>0</v>
      </c>
      <c r="C39" s="14">
        <v>0</v>
      </c>
    </row>
    <row r="40" spans="1:3" ht="11.25" customHeight="1" x14ac:dyDescent="0.2">
      <c r="A40" s="7"/>
      <c r="B40" s="12"/>
      <c r="C40" s="19"/>
    </row>
    <row r="41" spans="1:3" ht="11.25" customHeight="1" x14ac:dyDescent="0.2">
      <c r="A41" s="5" t="s">
        <v>13</v>
      </c>
      <c r="B41" s="13">
        <f>SUM(B42:B44)</f>
        <v>238970398.56</v>
      </c>
      <c r="C41" s="17">
        <f>SUM(C42:C44)</f>
        <v>244824177.50999999</v>
      </c>
    </row>
    <row r="42" spans="1:3" ht="11.25" customHeight="1" x14ac:dyDescent="0.2">
      <c r="A42" s="6" t="s">
        <v>32</v>
      </c>
      <c r="B42" s="16">
        <v>176051289.69999999</v>
      </c>
      <c r="C42" s="16">
        <v>129827122.18000001</v>
      </c>
    </row>
    <row r="43" spans="1:3" ht="11.25" customHeight="1" x14ac:dyDescent="0.2">
      <c r="A43" s="6" t="s">
        <v>33</v>
      </c>
      <c r="B43" s="16">
        <v>62919108.859999999</v>
      </c>
      <c r="C43" s="16">
        <v>114997055.33</v>
      </c>
    </row>
    <row r="44" spans="1:3" ht="11.25" customHeight="1" x14ac:dyDescent="0.2">
      <c r="A44" s="6" t="s">
        <v>35</v>
      </c>
      <c r="B44" s="14">
        <v>0</v>
      </c>
      <c r="C44" s="18">
        <v>0</v>
      </c>
    </row>
    <row r="45" spans="1:3" ht="11.25" customHeight="1" x14ac:dyDescent="0.2">
      <c r="A45" s="4" t="s">
        <v>36</v>
      </c>
      <c r="B45" s="13">
        <f>B36-B41</f>
        <v>-238970398.56</v>
      </c>
      <c r="C45" s="17">
        <f>C36-C41</f>
        <v>-244824177.50999999</v>
      </c>
    </row>
    <row r="46" spans="1:3" ht="11.25" customHeight="1" x14ac:dyDescent="0.2">
      <c r="A46" s="8"/>
      <c r="B46" s="12"/>
      <c r="C46" s="19"/>
    </row>
    <row r="47" spans="1:3" ht="11.25" customHeight="1" x14ac:dyDescent="0.2">
      <c r="A47" s="4" t="s">
        <v>37</v>
      </c>
      <c r="B47" s="12"/>
      <c r="C47" s="19"/>
    </row>
    <row r="48" spans="1:3" ht="11.25" customHeight="1" x14ac:dyDescent="0.2">
      <c r="A48" s="5" t="s">
        <v>2</v>
      </c>
      <c r="B48" s="13">
        <f>B49+B52</f>
        <v>0</v>
      </c>
      <c r="C48" s="13">
        <f>C49+C52</f>
        <v>0</v>
      </c>
    </row>
    <row r="49" spans="1:3" ht="11.25" customHeight="1" x14ac:dyDescent="0.2">
      <c r="A49" s="6" t="s">
        <v>38</v>
      </c>
      <c r="B49" s="14">
        <f>SUM(B50:B51)</f>
        <v>0</v>
      </c>
      <c r="C49" s="14">
        <f>SUM(C50:C51)</f>
        <v>0</v>
      </c>
    </row>
    <row r="50" spans="1:3" ht="11.25" customHeight="1" x14ac:dyDescent="0.2">
      <c r="A50" s="15" t="s">
        <v>39</v>
      </c>
      <c r="B50" s="14">
        <v>0</v>
      </c>
      <c r="C50" s="14">
        <v>0</v>
      </c>
    </row>
    <row r="51" spans="1:3" ht="11.25" customHeight="1" x14ac:dyDescent="0.2">
      <c r="A51" s="15" t="s">
        <v>40</v>
      </c>
      <c r="B51" s="14">
        <v>0</v>
      </c>
      <c r="C51" s="14">
        <v>0</v>
      </c>
    </row>
    <row r="52" spans="1:3" ht="11.25" customHeight="1" x14ac:dyDescent="0.2">
      <c r="A52" s="6" t="s">
        <v>41</v>
      </c>
      <c r="B52" s="14">
        <v>0</v>
      </c>
      <c r="C52" s="14">
        <v>0</v>
      </c>
    </row>
    <row r="53" spans="1:3" ht="11.25" customHeight="1" x14ac:dyDescent="0.2">
      <c r="A53" s="7"/>
      <c r="B53" s="12"/>
      <c r="C53" s="18">
        <f>SUM(C54:C55)</f>
        <v>0</v>
      </c>
    </row>
    <row r="54" spans="1:3" ht="11.25" customHeight="1" x14ac:dyDescent="0.2">
      <c r="A54" s="5" t="s">
        <v>13</v>
      </c>
      <c r="B54" s="13">
        <f>B55+B58</f>
        <v>0</v>
      </c>
      <c r="C54" s="13">
        <f>C55+C58</f>
        <v>0</v>
      </c>
    </row>
    <row r="55" spans="1:3" ht="11.25" customHeight="1" x14ac:dyDescent="0.2">
      <c r="A55" s="6" t="s">
        <v>42</v>
      </c>
      <c r="B55" s="14">
        <f>SUM(B56:B57)</f>
        <v>0</v>
      </c>
      <c r="C55" s="14">
        <f>SUM(C56:C57)</f>
        <v>0</v>
      </c>
    </row>
    <row r="56" spans="1:3" ht="11.25" customHeight="1" x14ac:dyDescent="0.2">
      <c r="A56" s="15" t="s">
        <v>39</v>
      </c>
      <c r="B56" s="14">
        <v>0</v>
      </c>
      <c r="C56" s="14">
        <v>0</v>
      </c>
    </row>
    <row r="57" spans="1:3" ht="11.25" customHeight="1" x14ac:dyDescent="0.2">
      <c r="A57" s="15" t="s">
        <v>40</v>
      </c>
      <c r="B57" s="14">
        <v>0</v>
      </c>
      <c r="C57" s="14">
        <v>0</v>
      </c>
    </row>
    <row r="58" spans="1:3" ht="11.25" customHeight="1" x14ac:dyDescent="0.2">
      <c r="A58" s="6" t="s">
        <v>43</v>
      </c>
      <c r="B58" s="14">
        <v>0</v>
      </c>
      <c r="C58" s="14">
        <v>0</v>
      </c>
    </row>
    <row r="59" spans="1:3" ht="11.25" customHeight="1" x14ac:dyDescent="0.2">
      <c r="A59" s="4" t="s">
        <v>44</v>
      </c>
      <c r="B59" s="13">
        <f>B48-B54</f>
        <v>0</v>
      </c>
      <c r="C59" s="13">
        <f>C48-C54</f>
        <v>0</v>
      </c>
    </row>
    <row r="60" spans="1:3" ht="11.25" customHeight="1" x14ac:dyDescent="0.2">
      <c r="A60" s="8"/>
      <c r="B60" s="12"/>
      <c r="C60" s="19"/>
    </row>
    <row r="61" spans="1:3" ht="11.25" customHeight="1" x14ac:dyDescent="0.2">
      <c r="A61" s="4" t="s">
        <v>45</v>
      </c>
      <c r="B61" s="13">
        <f>B59+B45+B33</f>
        <v>57474447.709999979</v>
      </c>
      <c r="C61" s="17">
        <f>C57+C45+C33</f>
        <v>-126905554.66000009</v>
      </c>
    </row>
    <row r="62" spans="1:3" ht="11.25" customHeight="1" x14ac:dyDescent="0.2">
      <c r="A62" s="8"/>
      <c r="B62" s="12"/>
      <c r="C62" s="22"/>
    </row>
    <row r="63" spans="1:3" ht="11.25" customHeight="1" x14ac:dyDescent="0.2">
      <c r="A63" s="4" t="s">
        <v>46</v>
      </c>
      <c r="B63" s="13">
        <v>384995036.38999999</v>
      </c>
      <c r="C63" s="22">
        <v>511900591.04999995</v>
      </c>
    </row>
    <row r="64" spans="1:3" ht="11.25" customHeight="1" x14ac:dyDescent="0.2">
      <c r="A64" s="8"/>
      <c r="B64" s="12"/>
      <c r="C64" s="19"/>
    </row>
    <row r="65" spans="1:3" ht="11.25" customHeight="1" x14ac:dyDescent="0.2">
      <c r="A65" s="4" t="s">
        <v>47</v>
      </c>
      <c r="B65" s="13">
        <f>B63+B61</f>
        <v>442469484.09999996</v>
      </c>
      <c r="C65" s="17">
        <f>C63+C61</f>
        <v>384995036.38999987</v>
      </c>
    </row>
    <row r="66" spans="1:3" ht="11.25" customHeight="1" x14ac:dyDescent="0.2">
      <c r="A66" s="9"/>
      <c r="B66" s="10"/>
      <c r="C66" s="10"/>
    </row>
    <row r="68" spans="1:3" ht="27.75" customHeight="1" x14ac:dyDescent="0.2">
      <c r="A68" s="26" t="s">
        <v>48</v>
      </c>
      <c r="B68" s="27"/>
      <c r="C68" s="27"/>
    </row>
    <row r="71" spans="1:3" x14ac:dyDescent="0.2">
      <c r="A71" s="11" t="s">
        <v>49</v>
      </c>
      <c r="B71" s="11" t="s">
        <v>49</v>
      </c>
      <c r="C71" s="11"/>
    </row>
    <row r="72" spans="1:3" x14ac:dyDescent="0.2">
      <c r="A72" s="11"/>
      <c r="B72" s="11"/>
      <c r="C72" s="11"/>
    </row>
    <row r="73" spans="1:3" x14ac:dyDescent="0.2">
      <c r="A73" s="11" t="s">
        <v>50</v>
      </c>
      <c r="B73" s="11" t="s">
        <v>50</v>
      </c>
      <c r="C73" s="11"/>
    </row>
    <row r="74" spans="1:3" x14ac:dyDescent="0.2">
      <c r="A74" s="11" t="s">
        <v>51</v>
      </c>
      <c r="B74" s="11" t="s">
        <v>52</v>
      </c>
      <c r="C74" s="11"/>
    </row>
    <row r="75" spans="1:3" x14ac:dyDescent="0.2">
      <c r="A75" s="11" t="s">
        <v>53</v>
      </c>
      <c r="B75" s="11" t="s">
        <v>54</v>
      </c>
      <c r="C75" s="11"/>
    </row>
    <row r="76" spans="1:3" x14ac:dyDescent="0.2">
      <c r="A76" s="11"/>
      <c r="B76" s="11"/>
      <c r="C76" s="11"/>
    </row>
    <row r="77" spans="1:3" x14ac:dyDescent="0.2">
      <c r="A77" s="11"/>
      <c r="B77" s="11"/>
      <c r="C77" s="11"/>
    </row>
    <row r="78" spans="1:3" x14ac:dyDescent="0.2">
      <c r="A78" s="11" t="s">
        <v>55</v>
      </c>
      <c r="B78" s="11"/>
      <c r="C78" s="11"/>
    </row>
    <row r="79" spans="1:3" x14ac:dyDescent="0.2">
      <c r="A79" s="11"/>
      <c r="B79" s="11"/>
      <c r="C79" s="11"/>
    </row>
    <row r="80" spans="1:3" x14ac:dyDescent="0.2">
      <c r="A80" s="11" t="s">
        <v>50</v>
      </c>
      <c r="B80" s="11"/>
      <c r="C80" s="11"/>
    </row>
    <row r="81" spans="1:3" x14ac:dyDescent="0.2">
      <c r="A81" s="11" t="s">
        <v>56</v>
      </c>
      <c r="B81" s="11"/>
      <c r="C81" s="11"/>
    </row>
    <row r="82" spans="1:3" x14ac:dyDescent="0.2">
      <c r="A82" s="11" t="s">
        <v>57</v>
      </c>
      <c r="B82" s="11"/>
      <c r="C82" s="11"/>
    </row>
  </sheetData>
  <sheetProtection formatCells="0" formatColumns="0" formatRows="0" autoFilter="0"/>
  <mergeCells count="2">
    <mergeCell ref="A1:C1"/>
    <mergeCell ref="A68:C68"/>
  </mergeCells>
  <pageMargins left="0.59055118110236227" right="0.59055118110236227" top="0.59055118110236227" bottom="0.59055118110236227" header="0" footer="0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791AF0-688B-4618-90A5-1FF812A11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terms/"/>
    <ds:schemaRef ds:uri="http://purl.org/dc/dcmitype/"/>
    <ds:schemaRef ds:uri="0c865bf4-0f22-4e4d-b041-7b0c1657e5a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2023-08-23T19:13:58Z</cp:lastPrinted>
  <dcterms:created xsi:type="dcterms:W3CDTF">2012-12-11T20:31:36Z</dcterms:created>
  <dcterms:modified xsi:type="dcterms:W3CDTF">2023-10-13T21:48:03Z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