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Contabilidad\MARISOL MUÑOZ\Cuenta Pública 2023 EL FORMATO 352 DE ENE A FIN TRIM\INFORMACION CUENTA PUBLICA 2023\CTA PUB FORMATOS CORREGIDOS POR APOYO MPIO\"/>
    </mc:Choice>
  </mc:AlternateContent>
  <bookViews>
    <workbookView xWindow="0" yWindow="0" windowWidth="23040" windowHeight="9192"/>
  </bookViews>
  <sheets>
    <sheet name="EAA" sheetId="1" r:id="rId1"/>
  </sheets>
  <definedNames>
    <definedName name="_xlnm._FilterDatabase" localSheetId="0" hidden="1">EAA!$A$2:$F$21</definedName>
    <definedName name="_xlnm.Print_Area" localSheetId="0">EAA!$A$1:$F$37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1" i="1" l="1"/>
  <c r="F21" i="1" s="1"/>
  <c r="E20" i="1"/>
  <c r="F20" i="1" s="1"/>
  <c r="E19" i="1"/>
  <c r="F19" i="1" s="1"/>
  <c r="E18" i="1"/>
  <c r="F18" i="1" s="1"/>
  <c r="E17" i="1"/>
  <c r="F17" i="1" s="1"/>
  <c r="E16" i="1"/>
  <c r="F16" i="1" s="1"/>
  <c r="E15" i="1"/>
  <c r="F15" i="1" s="1"/>
  <c r="E14" i="1"/>
  <c r="E12" i="1" s="1"/>
  <c r="E13" i="1"/>
  <c r="F13" i="1" s="1"/>
  <c r="D12" i="1"/>
  <c r="C12" i="1"/>
  <c r="B12" i="1"/>
  <c r="F9" i="1"/>
  <c r="E9" i="1"/>
  <c r="E7" i="1"/>
  <c r="F7" i="1" s="1"/>
  <c r="F4" i="1" s="1"/>
  <c r="F6" i="1"/>
  <c r="E6" i="1"/>
  <c r="F5" i="1"/>
  <c r="E5" i="1"/>
  <c r="E4" i="1" s="1"/>
  <c r="D4" i="1"/>
  <c r="D3" i="1" s="1"/>
  <c r="C4" i="1"/>
  <c r="B4" i="1"/>
  <c r="B3" i="1" s="1"/>
  <c r="C3" i="1"/>
  <c r="E3" i="1" l="1"/>
  <c r="F14" i="1"/>
  <c r="F12" i="1" s="1"/>
  <c r="F3" i="1" s="1"/>
</calcChain>
</file>

<file path=xl/sharedStrings.xml><?xml version="1.0" encoding="utf-8"?>
<sst xmlns="http://schemas.openxmlformats.org/spreadsheetml/2006/main" count="39" uniqueCount="36">
  <si>
    <t>Junta de Agua Potable, Drenaje, Alcantarillado y Saneamiento del Municipio de Irapuato, Gto. 
Estado Analítico del Activo
Del 01 de Enero al 31 de Diciembre de 2023
(Cifras en Pesos)</t>
  </si>
  <si>
    <t>Concepto</t>
  </si>
  <si>
    <t>Saldo Inicial</t>
  </si>
  <si>
    <t>Cargos del Periodo</t>
  </si>
  <si>
    <t>Abonos del Periodo</t>
  </si>
  <si>
    <t>Saldo Final</t>
  </si>
  <si>
    <t>Variación del Periodo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</si>
  <si>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</si>
  <si>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</si>
  <si>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</si>
  <si>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</si>
  <si>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</si>
  <si>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</si>
  <si>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</si>
  <si>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</si>
  <si>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</si>
  <si>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</si>
  <si>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</si>
  <si>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</si>
  <si>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</si>
  <si>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</si>
  <si>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</si>
  <si>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</si>
  <si>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</si>
  <si>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</si>
  <si>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</si>
  <si>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Bajo protesta de decir verdad declaramos que los Estados Financieros y sus notas, son razonablemente correctos y son responsabilidad del emisor.</t>
  </si>
  <si>
    <t>Firma</t>
  </si>
  <si>
    <t>_____________________________________</t>
  </si>
  <si>
    <t>Director General</t>
  </si>
  <si>
    <t>Gerente de Administración y Finanzas</t>
  </si>
  <si>
    <t>José Lara Lona</t>
  </si>
  <si>
    <t>Erick Pacheco López</t>
  </si>
  <si>
    <t>Elaboró</t>
  </si>
  <si>
    <t>Director de Contabilidad</t>
  </si>
  <si>
    <t>Marisol del Carmen Muñoz Vega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</si>
</sst>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/>
    <xf numFmtId="43" fontId="5" fillId="0" borderId="0"/>
    <xf numFmtId="43" fontId="4" fillId="0" borderId="0"/>
    <xf numFmtId="43" fontId="4" fillId="0" borderId="0"/>
    <xf numFmtId="43" fontId="5" fillId="0" borderId="0"/>
    <xf numFmtId="44" fontId="1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15">
    <xf numFmtId="0" fontId="0" fillId="0" borderId="0" xfId="0" applyNumberFormat="1" applyFont="1" applyFill="1" applyBorder="1"/>
    <xf numFmtId="0" fontId="0" fillId="0" borderId="0" xfId="0" applyNumberFormat="1" applyFont="1" applyFill="1" applyBorder="1" applyProtection="1">
      <protection locked="0"/>
    </xf>
    <xf numFmtId="0" fontId="1" fillId="0" borderId="0" xfId="8" applyNumberFormat="1" applyFont="1" applyFill="1" applyBorder="1" applyAlignment="1" applyProtection="1">
      <alignment horizontal="left" vertical="top" indent="1"/>
      <protection locked="0"/>
    </xf>
    <xf numFmtId="0" fontId="2" fillId="2" borderId="4" xfId="8" applyNumberFormat="1" applyFont="1" applyFill="1" applyBorder="1" applyAlignment="1">
      <alignment horizontal="center" vertical="center" wrapText="1"/>
    </xf>
    <xf numFmtId="4" fontId="2" fillId="2" borderId="4" xfId="8" applyNumberFormat="1" applyFont="1" applyFill="1" applyBorder="1" applyAlignment="1">
      <alignment horizontal="center" vertical="center" wrapText="1"/>
    </xf>
    <xf numFmtId="0" fontId="2" fillId="0" borderId="4" xfId="8" applyNumberFormat="1" applyFont="1" applyFill="1" applyBorder="1" applyAlignment="1">
      <alignment horizontal="left" vertical="top" indent="1"/>
    </xf>
    <xf numFmtId="0" fontId="2" fillId="0" borderId="4" xfId="8" applyNumberFormat="1" applyFont="1" applyFill="1" applyBorder="1" applyAlignment="1">
      <alignment horizontal="left" vertical="top" indent="2"/>
    </xf>
    <xf numFmtId="0" fontId="3" fillId="0" borderId="4" xfId="8" applyNumberFormat="1" applyFont="1" applyFill="1" applyBorder="1" applyAlignment="1">
      <alignment horizontal="left" vertical="top" indent="2"/>
    </xf>
    <xf numFmtId="4" fontId="2" fillId="0" borderId="4" xfId="8" applyNumberFormat="1" applyFont="1" applyFill="1" applyBorder="1" applyAlignment="1" applyProtection="1">
      <alignment vertical="top"/>
      <protection locked="0"/>
    </xf>
    <xf numFmtId="4" fontId="3" fillId="0" borderId="4" xfId="8" applyNumberFormat="1" applyFont="1" applyFill="1" applyBorder="1" applyAlignment="1" applyProtection="1">
      <alignment vertical="top"/>
      <protection locked="0"/>
    </xf>
    <xf numFmtId="4" fontId="3" fillId="0" borderId="4" xfId="8" applyNumberFormat="1" applyFont="1" applyFill="1" applyBorder="1" applyProtection="1">
      <protection locked="0"/>
    </xf>
    <xf numFmtId="0" fontId="0" fillId="0" borderId="0" xfId="0" applyNumberFormat="1" applyFont="1" applyFill="1" applyBorder="1" applyAlignment="1" applyProtection="1">
      <alignment horizontal="left" indent="1"/>
      <protection locked="0"/>
    </xf>
    <xf numFmtId="0" fontId="2" fillId="2" borderId="1" xfId="8" applyNumberFormat="1" applyFont="1" applyFill="1" applyBorder="1" applyAlignment="1" applyProtection="1">
      <alignment horizontal="center" vertical="center" wrapText="1"/>
      <protection locked="0"/>
    </xf>
    <xf numFmtId="0" fontId="2" fillId="2" borderId="2" xfId="8" applyNumberFormat="1" applyFont="1" applyFill="1" applyBorder="1" applyAlignment="1" applyProtection="1">
      <alignment horizontal="center" vertical="center" wrapText="1"/>
      <protection locked="0"/>
    </xf>
    <xf numFmtId="0" fontId="2" fillId="2" borderId="3" xfId="8" applyNumberFormat="1" applyFont="1" applyFill="1" applyBorder="1" applyAlignment="1" applyProtection="1">
      <alignment horizontal="center" vertical="center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7"/>
  <sheetViews>
    <sheetView tabSelected="1" zoomScaleNormal="100" workbookViewId="0">
      <selection activeCell="F10" sqref="F10:F11"/>
    </sheetView>
  </sheetViews>
  <sheetFormatPr baseColWidth="10" defaultColWidth="12" defaultRowHeight="10.199999999999999" x14ac:dyDescent="0.2"/>
  <cols>
    <col min="1" max="1" width="65.85546875" style="1" customWidth="1"/>
    <col min="2" max="6" width="20.85546875" style="1" customWidth="1"/>
    <col min="7" max="7" width="12" style="1" customWidth="1"/>
    <col min="8" max="16384" width="12" style="1"/>
  </cols>
  <sheetData>
    <row r="1" spans="1:6" ht="45" customHeight="1" x14ac:dyDescent="0.2">
      <c r="A1" s="12" t="s">
        <v>0</v>
      </c>
      <c r="B1" s="13"/>
      <c r="C1" s="13"/>
      <c r="D1" s="13"/>
      <c r="E1" s="13"/>
      <c r="F1" s="14"/>
    </row>
    <row r="2" spans="1:6" ht="20.399999999999999" x14ac:dyDescent="0.2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spans="1:6" x14ac:dyDescent="0.2">
      <c r="A3" s="5" t="s">
        <v>7</v>
      </c>
      <c r="B3" s="8">
        <f>+B4+B12</f>
        <v>1510525004.74</v>
      </c>
      <c r="C3" s="8">
        <f>+C4+C12</f>
        <v>5675217155.4799995</v>
      </c>
      <c r="D3" s="8">
        <f>+D4+D12</f>
        <v>5804127636.7200003</v>
      </c>
      <c r="E3" s="8">
        <f>+E4+E12</f>
        <v>1381614523.4999998</v>
      </c>
      <c r="F3" s="8">
        <f>+F4+F12</f>
        <v>-128910481.2400002</v>
      </c>
    </row>
    <row r="4" spans="1:6" x14ac:dyDescent="0.2">
      <c r="A4" s="6" t="s">
        <v>8</v>
      </c>
      <c r="B4" s="8">
        <f>SUM(B5:B11)</f>
        <v>514222290.94999999</v>
      </c>
      <c r="C4" s="8">
        <f>SUM(C5:C11)</f>
        <v>5129486924.7199993</v>
      </c>
      <c r="D4" s="8">
        <f>SUM(D5:D11)</f>
        <v>5127721896.7300005</v>
      </c>
      <c r="E4" s="8">
        <f>SUM(E5:E11)</f>
        <v>515987318.9399997</v>
      </c>
      <c r="F4" s="8">
        <f>SUM(F5:F11)</f>
        <v>1765027.9899997506</v>
      </c>
    </row>
    <row r="5" spans="1:6" x14ac:dyDescent="0.2">
      <c r="A5" s="7" t="s">
        <v>9</v>
      </c>
      <c r="B5" s="9">
        <v>384995036.38999999</v>
      </c>
      <c r="C5" s="9">
        <v>3393979832.4400001</v>
      </c>
      <c r="D5" s="9">
        <v>3393881124.2600002</v>
      </c>
      <c r="E5" s="9">
        <f>+B5+C5-D5</f>
        <v>385093744.56999969</v>
      </c>
      <c r="F5" s="9">
        <f>+E5-B5</f>
        <v>98708.179999709129</v>
      </c>
    </row>
    <row r="6" spans="1:6" x14ac:dyDescent="0.2">
      <c r="A6" s="7" t="s">
        <v>10</v>
      </c>
      <c r="B6" s="9">
        <v>47119578.5</v>
      </c>
      <c r="C6" s="9">
        <v>1552675392.01</v>
      </c>
      <c r="D6" s="9">
        <v>1536203688.8099999</v>
      </c>
      <c r="E6" s="9">
        <f>+B6+C6-D6</f>
        <v>63591281.700000048</v>
      </c>
      <c r="F6" s="9">
        <f>+E6-B6</f>
        <v>16471703.200000048</v>
      </c>
    </row>
    <row r="7" spans="1:6" x14ac:dyDescent="0.2">
      <c r="A7" s="7" t="s">
        <v>11</v>
      </c>
      <c r="B7" s="9">
        <v>71417129.680000007</v>
      </c>
      <c r="C7" s="9">
        <v>111799525.53</v>
      </c>
      <c r="D7" s="9">
        <v>124706473.27</v>
      </c>
      <c r="E7" s="9">
        <f>+B7+C7-D7</f>
        <v>58510181.940000013</v>
      </c>
      <c r="F7" s="9">
        <f>+E7-B7</f>
        <v>-12906947.739999995</v>
      </c>
    </row>
    <row r="8" spans="1:6" x14ac:dyDescent="0.2">
      <c r="A8" s="7" t="s">
        <v>12</v>
      </c>
      <c r="B8" s="9">
        <v>0</v>
      </c>
      <c r="C8" s="9">
        <v>0</v>
      </c>
      <c r="D8" s="9">
        <v>0</v>
      </c>
      <c r="E8" s="9">
        <v>0</v>
      </c>
      <c r="F8" s="9">
        <v>0</v>
      </c>
    </row>
    <row r="9" spans="1:6" x14ac:dyDescent="0.2">
      <c r="A9" s="7" t="s">
        <v>13</v>
      </c>
      <c r="B9" s="9">
        <v>10690546.380000001</v>
      </c>
      <c r="C9" s="9">
        <v>71032174.739999995</v>
      </c>
      <c r="D9" s="9">
        <v>72930610.390000001</v>
      </c>
      <c r="E9" s="9">
        <f>+B9+C9-D9</f>
        <v>8792110.7299999893</v>
      </c>
      <c r="F9" s="9">
        <f>+E9-B9</f>
        <v>-1898435.6500000115</v>
      </c>
    </row>
    <row r="10" spans="1:6" x14ac:dyDescent="0.2">
      <c r="A10" s="7" t="s">
        <v>14</v>
      </c>
      <c r="B10" s="9">
        <v>0</v>
      </c>
      <c r="C10" s="9">
        <v>0</v>
      </c>
      <c r="D10" s="9">
        <v>0</v>
      </c>
      <c r="E10" s="9">
        <v>0</v>
      </c>
      <c r="F10" s="9">
        <v>0</v>
      </c>
    </row>
    <row r="11" spans="1:6" x14ac:dyDescent="0.2">
      <c r="A11" s="7" t="s">
        <v>15</v>
      </c>
      <c r="B11" s="9">
        <v>0</v>
      </c>
      <c r="C11" s="9">
        <v>0</v>
      </c>
      <c r="D11" s="9">
        <v>0</v>
      </c>
      <c r="E11" s="9">
        <v>0</v>
      </c>
      <c r="F11" s="9">
        <v>0</v>
      </c>
    </row>
    <row r="12" spans="1:6" x14ac:dyDescent="0.2">
      <c r="A12" s="6" t="s">
        <v>16</v>
      </c>
      <c r="B12" s="8">
        <f>SUM(B13:B21)</f>
        <v>996302713.79000008</v>
      </c>
      <c r="C12" s="8">
        <f>SUM(C13:C21)</f>
        <v>545730230.75999999</v>
      </c>
      <c r="D12" s="8">
        <f>SUM(D13:D21)</f>
        <v>676405739.98999989</v>
      </c>
      <c r="E12" s="8">
        <f>SUM(E13:E21)</f>
        <v>865627204.56000006</v>
      </c>
      <c r="F12" s="8">
        <f>SUM(F13:F21)</f>
        <v>-130675509.22999996</v>
      </c>
    </row>
    <row r="13" spans="1:6" x14ac:dyDescent="0.2">
      <c r="A13" s="7" t="s">
        <v>17</v>
      </c>
      <c r="B13" s="9">
        <v>0</v>
      </c>
      <c r="C13" s="9">
        <v>0</v>
      </c>
      <c r="D13" s="9">
        <v>0</v>
      </c>
      <c r="E13" s="9">
        <f t="shared" ref="E13:E21" si="0">+B13+C13-D13</f>
        <v>0</v>
      </c>
      <c r="F13" s="9">
        <f t="shared" ref="F13:F21" si="1">+E13-B13</f>
        <v>0</v>
      </c>
    </row>
    <row r="14" spans="1:6" x14ac:dyDescent="0.2">
      <c r="A14" s="7" t="s">
        <v>18</v>
      </c>
      <c r="B14" s="10">
        <v>131568627.45999999</v>
      </c>
      <c r="C14" s="10">
        <v>100000000</v>
      </c>
      <c r="D14" s="10">
        <v>131568627.45999999</v>
      </c>
      <c r="E14" s="10">
        <f t="shared" si="0"/>
        <v>99999999.999999985</v>
      </c>
      <c r="F14" s="10">
        <f t="shared" si="1"/>
        <v>-31568627.460000008</v>
      </c>
    </row>
    <row r="15" spans="1:6" x14ac:dyDescent="0.2">
      <c r="A15" s="7" t="s">
        <v>19</v>
      </c>
      <c r="B15" s="10">
        <v>1025556413.98</v>
      </c>
      <c r="C15" s="10">
        <v>366464167.63</v>
      </c>
      <c r="D15" s="10">
        <v>458680591.95999998</v>
      </c>
      <c r="E15" s="10">
        <f t="shared" si="0"/>
        <v>933339989.6500001</v>
      </c>
      <c r="F15" s="10">
        <f t="shared" si="1"/>
        <v>-92216424.329999924</v>
      </c>
    </row>
    <row r="16" spans="1:6" x14ac:dyDescent="0.2">
      <c r="A16" s="7" t="s">
        <v>20</v>
      </c>
      <c r="B16" s="9">
        <v>347834868.57999998</v>
      </c>
      <c r="C16" s="9">
        <v>72990843.900000006</v>
      </c>
      <c r="D16" s="9">
        <v>5067894.55</v>
      </c>
      <c r="E16" s="9">
        <f t="shared" si="0"/>
        <v>415757817.93000001</v>
      </c>
      <c r="F16" s="9">
        <f t="shared" si="1"/>
        <v>67922949.350000024</v>
      </c>
    </row>
    <row r="17" spans="1:6" x14ac:dyDescent="0.2">
      <c r="A17" s="7" t="s">
        <v>21</v>
      </c>
      <c r="B17" s="9">
        <v>2831536.44</v>
      </c>
      <c r="C17" s="9">
        <v>1029028.4</v>
      </c>
      <c r="D17" s="9">
        <v>0</v>
      </c>
      <c r="E17" s="9">
        <f t="shared" si="0"/>
        <v>3860564.84</v>
      </c>
      <c r="F17" s="9">
        <f t="shared" si="1"/>
        <v>1029028.3999999999</v>
      </c>
    </row>
    <row r="18" spans="1:6" x14ac:dyDescent="0.2">
      <c r="A18" s="7" t="s">
        <v>22</v>
      </c>
      <c r="B18" s="9">
        <v>-513651705.51999998</v>
      </c>
      <c r="C18" s="9">
        <v>3061190.83</v>
      </c>
      <c r="D18" s="9">
        <v>81088626.019999996</v>
      </c>
      <c r="E18" s="9">
        <f t="shared" si="0"/>
        <v>-591679140.71000004</v>
      </c>
      <c r="F18" s="9">
        <f t="shared" si="1"/>
        <v>-78027435.190000057</v>
      </c>
    </row>
    <row r="19" spans="1:6" x14ac:dyDescent="0.2">
      <c r="A19" s="7" t="s">
        <v>23</v>
      </c>
      <c r="B19" s="9">
        <v>2162972.85</v>
      </c>
      <c r="C19" s="9">
        <v>2185000</v>
      </c>
      <c r="D19" s="9">
        <v>0</v>
      </c>
      <c r="E19" s="9">
        <f t="shared" si="0"/>
        <v>4347972.8499999996</v>
      </c>
      <c r="F19" s="9">
        <f t="shared" si="1"/>
        <v>2184999.9999999995</v>
      </c>
    </row>
    <row r="20" spans="1:6" x14ac:dyDescent="0.2">
      <c r="A20" s="7" t="s">
        <v>24</v>
      </c>
      <c r="B20" s="9">
        <v>0</v>
      </c>
      <c r="C20" s="9">
        <v>0</v>
      </c>
      <c r="D20" s="9">
        <v>0</v>
      </c>
      <c r="E20" s="9">
        <f t="shared" si="0"/>
        <v>0</v>
      </c>
      <c r="F20" s="9">
        <f t="shared" si="1"/>
        <v>0</v>
      </c>
    </row>
    <row r="21" spans="1:6" x14ac:dyDescent="0.2">
      <c r="A21" s="7" t="s">
        <v>25</v>
      </c>
      <c r="B21" s="9">
        <v>0</v>
      </c>
      <c r="C21" s="9">
        <v>0</v>
      </c>
      <c r="D21" s="9">
        <v>0</v>
      </c>
      <c r="E21" s="9">
        <f t="shared" si="0"/>
        <v>0</v>
      </c>
      <c r="F21" s="9">
        <f t="shared" si="1"/>
        <v>0</v>
      </c>
    </row>
    <row r="23" spans="1:6" ht="13.2" x14ac:dyDescent="0.2">
      <c r="A23" s="2" t="s">
        <v>26</v>
      </c>
    </row>
    <row r="26" spans="1:6" x14ac:dyDescent="0.2">
      <c r="A26" s="11" t="s">
        <v>27</v>
      </c>
      <c r="B26" s="11" t="s">
        <v>27</v>
      </c>
    </row>
    <row r="27" spans="1:6" x14ac:dyDescent="0.2">
      <c r="A27" s="11"/>
      <c r="B27" s="11"/>
    </row>
    <row r="28" spans="1:6" x14ac:dyDescent="0.2">
      <c r="A28" s="11" t="s">
        <v>28</v>
      </c>
      <c r="B28" s="11" t="s">
        <v>28</v>
      </c>
    </row>
    <row r="29" spans="1:6" x14ac:dyDescent="0.2">
      <c r="A29" s="11" t="s">
        <v>29</v>
      </c>
      <c r="B29" s="11" t="s">
        <v>30</v>
      </c>
    </row>
    <row r="30" spans="1:6" x14ac:dyDescent="0.2">
      <c r="A30" s="11" t="s">
        <v>31</v>
      </c>
      <c r="B30" s="11" t="s">
        <v>32</v>
      </c>
    </row>
    <row r="31" spans="1:6" x14ac:dyDescent="0.2">
      <c r="A31" s="11"/>
      <c r="B31" s="11"/>
    </row>
    <row r="32" spans="1:6" x14ac:dyDescent="0.2">
      <c r="A32" s="11"/>
      <c r="B32" s="11"/>
    </row>
    <row r="33" spans="1:2" x14ac:dyDescent="0.2">
      <c r="A33" s="11" t="s">
        <v>33</v>
      </c>
      <c r="B33" s="11"/>
    </row>
    <row r="34" spans="1:2" x14ac:dyDescent="0.2">
      <c r="A34" s="11"/>
      <c r="B34" s="11"/>
    </row>
    <row r="35" spans="1:2" x14ac:dyDescent="0.2">
      <c r="A35" s="11" t="s">
        <v>28</v>
      </c>
      <c r="B35" s="11"/>
    </row>
    <row r="36" spans="1:2" x14ac:dyDescent="0.2">
      <c r="A36" s="11" t="s">
        <v>34</v>
      </c>
      <c r="B36" s="11"/>
    </row>
    <row r="37" spans="1:2" x14ac:dyDescent="0.2">
      <c r="A37" s="11" t="s">
        <v>35</v>
      </c>
      <c r="B37" s="11"/>
    </row>
  </sheetData>
  <sheetProtection formatCells="0" formatColumns="0" formatRows="0" autoFilter="0"/>
  <mergeCells count="1">
    <mergeCell ref="A1:F1"/>
  </mergeCells>
  <pageMargins left="0.59055118110236227" right="0.59055118110236227" top="0.59055118110236227" bottom="0.59055118110236227" header="0" footer="0"/>
  <pageSetup scale="69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5" ma:contentTypeDescription="Crear nuevo documento." ma:contentTypeScope="" ma:versionID="9c1a2be8657623d37847e3b4720cee4d">
  <xsd:schema xmlns:xsd="http://www.w3.org/2001/XMLSchema" xmlns:xs="http://www.w3.org/2001/XMLSchema" xmlns:p="http://schemas.microsoft.com/office/2006/metadata/properties" xmlns:ns2="0c865bf4-0f22-4e4d-b041-7b0c1657e5a8" targetNamespace="http://schemas.microsoft.com/office/2006/metadata/properties" ma:root="true" ma:fieldsID="b0fa4994ab7731d234178ab429646a80" ns2:_="">
    <xsd:import namespace="0c865bf4-0f22-4e4d-b041-7b0c1657e5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30FB99A-A7E7-4F52-AAA6-15D955F2118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5CE3260-E938-4519-B043-9EF89CF0BA17}">
  <ds:schemaRefs>
    <ds:schemaRef ds:uri="http://schemas.microsoft.com/office/2006/metadata/properties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http://www.w3.org/XML/1998/namespace"/>
    <ds:schemaRef ds:uri="http://purl.org/dc/elements/1.1/"/>
    <ds:schemaRef ds:uri="http://schemas.microsoft.com/office/infopath/2007/PartnerControls"/>
    <ds:schemaRef ds:uri="0c865bf4-0f22-4e4d-b041-7b0c1657e5a8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Marisol del Carmen Muñoz Vega</cp:lastModifiedBy>
  <cp:lastPrinted>2024-02-26T18:46:57Z</cp:lastPrinted>
  <dcterms:created xsi:type="dcterms:W3CDTF">2014-02-09T04:04:15Z</dcterms:created>
  <dcterms:modified xsi:type="dcterms:W3CDTF">2024-03-01T16:01:45Z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