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V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C69" i="1" s="1"/>
  <c r="G69" i="1"/>
  <c r="F69" i="1"/>
  <c r="E69" i="1"/>
  <c r="D69" i="1"/>
  <c r="B69" i="1"/>
  <c r="G68" i="1"/>
  <c r="C68" i="1"/>
  <c r="G67" i="1"/>
  <c r="C67" i="1"/>
  <c r="G66" i="1"/>
  <c r="G65" i="1" s="1"/>
  <c r="C66" i="1"/>
  <c r="F65" i="1"/>
  <c r="E65" i="1"/>
  <c r="D65" i="1"/>
  <c r="C65" i="1"/>
  <c r="B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C57" i="1" s="1"/>
  <c r="G57" i="1"/>
  <c r="F57" i="1"/>
  <c r="E57" i="1"/>
  <c r="D57" i="1"/>
  <c r="B57" i="1"/>
  <c r="G56" i="1"/>
  <c r="C56" i="1"/>
  <c r="G55" i="1"/>
  <c r="C55" i="1"/>
  <c r="G54" i="1"/>
  <c r="G53" i="1" s="1"/>
  <c r="C54" i="1"/>
  <c r="F53" i="1"/>
  <c r="E53" i="1"/>
  <c r="D53" i="1"/>
  <c r="C53" i="1"/>
  <c r="B53" i="1"/>
  <c r="G52" i="1"/>
  <c r="C52" i="1"/>
  <c r="G51" i="1"/>
  <c r="C51" i="1"/>
  <c r="G50" i="1"/>
  <c r="C50" i="1"/>
  <c r="G49" i="1"/>
  <c r="C49" i="1"/>
  <c r="G48" i="1"/>
  <c r="C48" i="1"/>
  <c r="G47" i="1"/>
  <c r="C47" i="1"/>
  <c r="G46" i="1"/>
  <c r="C46" i="1"/>
  <c r="G45" i="1"/>
  <c r="C45" i="1"/>
  <c r="G44" i="1"/>
  <c r="G43" i="1" s="1"/>
  <c r="C44" i="1"/>
  <c r="F43" i="1"/>
  <c r="E43" i="1"/>
  <c r="D43" i="1"/>
  <c r="C43" i="1"/>
  <c r="B43" i="1"/>
  <c r="G42" i="1"/>
  <c r="C42" i="1"/>
  <c r="G41" i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G34" i="1"/>
  <c r="G33" i="1" s="1"/>
  <c r="C34" i="1"/>
  <c r="F33" i="1"/>
  <c r="E33" i="1"/>
  <c r="D33" i="1"/>
  <c r="C33" i="1"/>
  <c r="B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5" i="1"/>
  <c r="C25" i="1"/>
  <c r="G24" i="1"/>
  <c r="G23" i="1" s="1"/>
  <c r="C24" i="1"/>
  <c r="F23" i="1"/>
  <c r="E23" i="1"/>
  <c r="D23" i="1"/>
  <c r="C23" i="1"/>
  <c r="B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G13" i="1" s="1"/>
  <c r="C14" i="1"/>
  <c r="F13" i="1"/>
  <c r="F77" i="1" s="1"/>
  <c r="E13" i="1"/>
  <c r="E77" i="1" s="1"/>
  <c r="D13" i="1"/>
  <c r="D77" i="1" s="1"/>
  <c r="C13" i="1"/>
  <c r="B13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C5" i="1" s="1"/>
  <c r="C77" i="1" s="1"/>
  <c r="G5" i="1"/>
  <c r="F5" i="1"/>
  <c r="E5" i="1"/>
  <c r="D5" i="1"/>
  <c r="B5" i="1"/>
  <c r="B77" i="1" s="1"/>
  <c r="G77" i="1" l="1"/>
</calcChain>
</file>

<file path=xl/sharedStrings.xml><?xml version="1.0" encoding="utf-8"?>
<sst xmlns="http://schemas.openxmlformats.org/spreadsheetml/2006/main" count="97" uniqueCount="95">
  <si>
    <t>Junta de Agua Potable, Drenaje Alcantarillado y Saneamiento del Municipio de Irapuato, Gto.
Estado Analítico del Ejercicio del Presupuesto de Egresos
Clasificación por Objeto del Gasto (Capítulo y Concepto)
Del 01 de Enero al 31 de Diciembre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</si>
  <si>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</si>
  <si>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</si>
  <si>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</si>
  <si>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</si>
  <si>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</si>
  <si>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</si>
  <si>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</si>
  <si>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</si>
  <si>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</si>
  <si>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</si>
  <si>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</si>
  <si>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</si>
  <si>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</si>
  <si>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</si>
  <si>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</si>
  <si>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</si>
  <si>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</si>
  <si>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</si>
  <si>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</si>
  <si>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</si>
  <si>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</si>
  <si>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</si>
  <si>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</si>
  <si>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</si>
  <si>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</si>
  <si>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</si>
  <si>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</si>
  <si>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</si>
  <si>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</si>
  <si>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</si>
  <si>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</si>
  <si>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</si>
  <si>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</si>
  <si>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</si>
  <si>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</si>
  <si>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</si>
  <si>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</si>
  <si>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</si>
  <si>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</si>
  <si>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</si>
  <si>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</si>
  <si>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</si>
  <si>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</si>
  <si>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</si>
  <si>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</si>
  <si>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</si>
  <si>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</si>
  <si>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</si>
  <si>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</si>
  <si>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</si>
  <si>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</si>
  <si>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</si>
  <si>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</si>
  <si>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</si>
  <si>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</si>
  <si>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</si>
  <si>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</si>
  <si>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</si>
  <si>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</si>
  <si>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</si>
  <si>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</si>
  <si>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</si>
  <si>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</si>
  <si>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</si>
  <si>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</si>
  <si>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</si>
  <si>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</si>
  <si>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</si>
  <si>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</si>
  <si>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</si>
  <si>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</si>
  <si>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</si>
  <si>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</si>
  <si>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</si>
  <si>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</si>
  <si>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</si>
  <si>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</si>
  <si>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</si>
  <si>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</si>
  <si>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</si>
  <si>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</si>
  <si>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</si>
  <si>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</si>
  <si>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</si>
  <si>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</si>
  <si>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</si>
  <si>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</si>
  <si>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</si>
  <si>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</si>
  <si>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</si>
  <si>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</si>
  <si>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</si>
  <si>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Directora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</si>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</sst>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4" fontId="3" fillId="0" borderId="7" xfId="0" applyNumberFormat="1" applyFont="1" applyBorder="1"/>
    <xf numFmtId="0" fontId="4" fillId="0" borderId="0" xfId="0" applyFont="1" applyAlignment="1">
      <alignment horizontal="left" indent="2"/>
    </xf>
    <xf numFmtId="4" fontId="4" fillId="0" borderId="13" xfId="0" applyNumberFormat="1" applyFont="1" applyBorder="1"/>
    <xf numFmtId="4" fontId="3" fillId="0" borderId="13" xfId="0" applyNumberFormat="1" applyFont="1" applyBorder="1"/>
    <xf numFmtId="0" fontId="4" fillId="0" borderId="13" xfId="0" applyNumberFormat="1" applyFont="1" applyBorder="1"/>
    <xf numFmtId="0" fontId="4" fillId="0" borderId="14" xfId="0" applyFont="1" applyBorder="1" applyAlignment="1">
      <alignment horizontal="left" indent="2"/>
    </xf>
    <xf numFmtId="0" fontId="3" fillId="0" borderId="14" xfId="0" applyFont="1" applyBorder="1" applyAlignment="1" applyProtection="1">
      <alignment horizontal="left" indent="2"/>
      <protection locked="0"/>
    </xf>
    <xf numFmtId="4" fontId="3" fillId="0" borderId="9" xfId="0" applyNumberFormat="1" applyFont="1" applyBorder="1"/>
    <xf numFmtId="4" fontId="0" fillId="0" borderId="0" xfId="0" applyNumberFormat="1" applyProtection="1">
      <protection locked="0"/>
    </xf>
    <xf numFmtId="0" fontId="4" fillId="0" borderId="0" xfId="2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showGridLines="0" tabSelected="1" topLeftCell="A38" workbookViewId="0">
      <selection activeCell="G55" sqref="G55"/>
    </sheetView>
  </sheetViews>
  <sheetFormatPr baseColWidth="10" defaultColWidth="12" defaultRowHeight="10.199999999999999" x14ac:dyDescent="0.2"/>
  <cols>
    <col min="1" max="1" width="62.85546875" style="4" customWidth="1"/>
    <col min="2" max="2" width="18.28515625" style="4" customWidth="1"/>
    <col min="3" max="3" width="19.85546875" style="4" customWidth="1"/>
    <col min="4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 t="s">
        <v>11</v>
      </c>
      <c r="B5" s="16">
        <f t="shared" ref="B5:G5" si="0">SUM(B6:B12)</f>
        <v>133683761.81</v>
      </c>
      <c r="C5" s="16">
        <f t="shared" si="0"/>
        <v>0</v>
      </c>
      <c r="D5" s="16">
        <f t="shared" si="0"/>
        <v>133683761.81</v>
      </c>
      <c r="E5" s="16">
        <f t="shared" si="0"/>
        <v>124369995.31000002</v>
      </c>
      <c r="F5" s="16">
        <f t="shared" si="0"/>
        <v>124359375.04000002</v>
      </c>
      <c r="G5" s="16">
        <f t="shared" si="0"/>
        <v>9313766.4999999721</v>
      </c>
    </row>
    <row r="6" spans="1:7" x14ac:dyDescent="0.2">
      <c r="A6" s="17" t="s">
        <v>12</v>
      </c>
      <c r="B6" s="18">
        <v>93591994.840000004</v>
      </c>
      <c r="C6" s="18">
        <f>D6-B6</f>
        <v>-2660150</v>
      </c>
      <c r="D6" s="18">
        <v>90931844.840000004</v>
      </c>
      <c r="E6" s="18">
        <v>87704218.400000021</v>
      </c>
      <c r="F6" s="18">
        <v>87697372.14000003</v>
      </c>
      <c r="G6" s="18">
        <f>D6-E6</f>
        <v>3227626.4399999827</v>
      </c>
    </row>
    <row r="7" spans="1:7" x14ac:dyDescent="0.2">
      <c r="A7" s="17" t="s">
        <v>13</v>
      </c>
      <c r="B7" s="18">
        <v>0</v>
      </c>
      <c r="C7" s="18">
        <f t="shared" ref="C7:C12" si="1">D7-B7</f>
        <v>0</v>
      </c>
      <c r="D7" s="18">
        <v>0</v>
      </c>
      <c r="E7" s="18">
        <v>0</v>
      </c>
      <c r="F7" s="18">
        <v>0</v>
      </c>
      <c r="G7" s="18">
        <f t="shared" ref="G7:G12" si="2">D7-E7</f>
        <v>0</v>
      </c>
    </row>
    <row r="8" spans="1:7" x14ac:dyDescent="0.2">
      <c r="A8" s="17" t="s">
        <v>14</v>
      </c>
      <c r="B8" s="18">
        <v>14634718.800000001</v>
      </c>
      <c r="C8" s="18">
        <f t="shared" si="1"/>
        <v>1660150</v>
      </c>
      <c r="D8" s="18">
        <v>16294868.800000001</v>
      </c>
      <c r="E8" s="18">
        <v>14181904.890000001</v>
      </c>
      <c r="F8" s="18">
        <v>14178130.879999999</v>
      </c>
      <c r="G8" s="18">
        <f t="shared" si="2"/>
        <v>2112963.91</v>
      </c>
    </row>
    <row r="9" spans="1:7" x14ac:dyDescent="0.2">
      <c r="A9" s="17" t="s">
        <v>15</v>
      </c>
      <c r="B9" s="18">
        <v>24759381.739999995</v>
      </c>
      <c r="C9" s="18">
        <f t="shared" si="1"/>
        <v>0</v>
      </c>
      <c r="D9" s="18">
        <v>24759381.739999995</v>
      </c>
      <c r="E9" s="18">
        <v>21045525.560000006</v>
      </c>
      <c r="F9" s="18">
        <v>21045525.560000006</v>
      </c>
      <c r="G9" s="18">
        <f t="shared" si="2"/>
        <v>3713856.1799999885</v>
      </c>
    </row>
    <row r="10" spans="1:7" x14ac:dyDescent="0.2">
      <c r="A10" s="17" t="s">
        <v>16</v>
      </c>
      <c r="B10" s="18">
        <v>692666.42999999993</v>
      </c>
      <c r="C10" s="18">
        <f t="shared" si="1"/>
        <v>1000000</v>
      </c>
      <c r="D10" s="18">
        <v>1692666.43</v>
      </c>
      <c r="E10" s="18">
        <v>1438346.46</v>
      </c>
      <c r="F10" s="18">
        <v>1438346.46</v>
      </c>
      <c r="G10" s="18">
        <f t="shared" si="2"/>
        <v>254319.96999999997</v>
      </c>
    </row>
    <row r="11" spans="1:7" x14ac:dyDescent="0.2">
      <c r="A11" s="17" t="s">
        <v>17</v>
      </c>
      <c r="B11" s="18">
        <v>5000</v>
      </c>
      <c r="C11" s="18">
        <f t="shared" si="1"/>
        <v>0</v>
      </c>
      <c r="D11" s="18">
        <v>5000</v>
      </c>
      <c r="E11" s="18">
        <v>0</v>
      </c>
      <c r="F11" s="18">
        <v>0</v>
      </c>
      <c r="G11" s="18">
        <f t="shared" si="2"/>
        <v>5000</v>
      </c>
    </row>
    <row r="12" spans="1:7" x14ac:dyDescent="0.2">
      <c r="A12" s="17" t="s">
        <v>18</v>
      </c>
      <c r="B12" s="18">
        <v>0</v>
      </c>
      <c r="C12" s="18">
        <f t="shared" si="1"/>
        <v>0</v>
      </c>
      <c r="D12" s="18"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5" t="s">
        <v>19</v>
      </c>
      <c r="B13" s="19">
        <f t="shared" ref="B13:G13" si="3">SUM(B14:B22)</f>
        <v>49260821.339999989</v>
      </c>
      <c r="C13" s="19">
        <f t="shared" si="3"/>
        <v>-3357733.540000001</v>
      </c>
      <c r="D13" s="19">
        <f t="shared" si="3"/>
        <v>45903087.79999999</v>
      </c>
      <c r="E13" s="19">
        <f t="shared" si="3"/>
        <v>38815307.430000015</v>
      </c>
      <c r="F13" s="19">
        <f t="shared" si="3"/>
        <v>34606514.080000013</v>
      </c>
      <c r="G13" s="19">
        <f t="shared" si="3"/>
        <v>7087780.3699999824</v>
      </c>
    </row>
    <row r="14" spans="1:7" x14ac:dyDescent="0.2">
      <c r="A14" s="17" t="s">
        <v>20</v>
      </c>
      <c r="B14" s="18">
        <v>1383841.3900000001</v>
      </c>
      <c r="C14" s="18">
        <f t="shared" ref="C14:C22" si="4">D14-B14</f>
        <v>54627.8199999996</v>
      </c>
      <c r="D14" s="18">
        <v>1438469.2099999997</v>
      </c>
      <c r="E14" s="18">
        <v>1360266.83</v>
      </c>
      <c r="F14" s="18">
        <v>1152080.99</v>
      </c>
      <c r="G14" s="18">
        <f t="shared" ref="G14:G22" si="5">D14-E14</f>
        <v>78202.379999999655</v>
      </c>
    </row>
    <row r="15" spans="1:7" x14ac:dyDescent="0.2">
      <c r="A15" s="17" t="s">
        <v>21</v>
      </c>
      <c r="B15" s="18">
        <v>389628.17</v>
      </c>
      <c r="C15" s="18">
        <f t="shared" si="4"/>
        <v>-89701.07</v>
      </c>
      <c r="D15" s="18">
        <v>299927.09999999998</v>
      </c>
      <c r="E15" s="18">
        <v>222488.87999999995</v>
      </c>
      <c r="F15" s="18">
        <v>222488.87999999995</v>
      </c>
      <c r="G15" s="18">
        <f t="shared" si="5"/>
        <v>77438.22000000003</v>
      </c>
    </row>
    <row r="16" spans="1:7" x14ac:dyDescent="0.2">
      <c r="A16" s="17" t="s">
        <v>22</v>
      </c>
      <c r="B16" s="18">
        <v>0</v>
      </c>
      <c r="C16" s="18">
        <f t="shared" si="4"/>
        <v>1200000</v>
      </c>
      <c r="D16" s="18">
        <v>1200000</v>
      </c>
      <c r="E16" s="20">
        <v>389999.18</v>
      </c>
      <c r="F16" s="20">
        <v>389999.18</v>
      </c>
      <c r="G16" s="18">
        <f t="shared" si="5"/>
        <v>810000.82000000007</v>
      </c>
    </row>
    <row r="17" spans="1:7" x14ac:dyDescent="0.2">
      <c r="A17" s="17" t="s">
        <v>23</v>
      </c>
      <c r="B17" s="18">
        <v>17605672.229999997</v>
      </c>
      <c r="C17" s="18">
        <f t="shared" si="4"/>
        <v>3403721.7600000016</v>
      </c>
      <c r="D17" s="18">
        <v>21009393.989999998</v>
      </c>
      <c r="E17" s="18">
        <v>16941824.130000006</v>
      </c>
      <c r="F17" s="18">
        <v>14794242.690000005</v>
      </c>
      <c r="G17" s="18">
        <f t="shared" si="5"/>
        <v>4067569.859999992</v>
      </c>
    </row>
    <row r="18" spans="1:7" x14ac:dyDescent="0.2">
      <c r="A18" s="17" t="s">
        <v>24</v>
      </c>
      <c r="B18" s="18">
        <v>19069291.780000001</v>
      </c>
      <c r="C18" s="18">
        <f t="shared" si="4"/>
        <v>-11807428.220000003</v>
      </c>
      <c r="D18" s="18">
        <v>7261863.5599999987</v>
      </c>
      <c r="E18" s="18">
        <v>6715531.71</v>
      </c>
      <c r="F18" s="18">
        <v>5221422.7600000007</v>
      </c>
      <c r="G18" s="18">
        <f t="shared" si="5"/>
        <v>546331.8499999987</v>
      </c>
    </row>
    <row r="19" spans="1:7" x14ac:dyDescent="0.2">
      <c r="A19" s="17" t="s">
        <v>25</v>
      </c>
      <c r="B19" s="18">
        <v>7486034.3899999987</v>
      </c>
      <c r="C19" s="18">
        <f t="shared" si="4"/>
        <v>2343703.7699999996</v>
      </c>
      <c r="D19" s="18">
        <v>9829738.1599999983</v>
      </c>
      <c r="E19" s="18">
        <v>8903123.5900000073</v>
      </c>
      <c r="F19" s="18">
        <v>8676757.0200000051</v>
      </c>
      <c r="G19" s="18">
        <f t="shared" si="5"/>
        <v>926614.56999999098</v>
      </c>
    </row>
    <row r="20" spans="1:7" x14ac:dyDescent="0.2">
      <c r="A20" s="17" t="s">
        <v>26</v>
      </c>
      <c r="B20" s="18">
        <v>1837672.7200000002</v>
      </c>
      <c r="C20" s="18">
        <f t="shared" si="4"/>
        <v>125210.26000000001</v>
      </c>
      <c r="D20" s="18">
        <v>1962882.9800000002</v>
      </c>
      <c r="E20" s="18">
        <v>1911077.6399999997</v>
      </c>
      <c r="F20" s="18">
        <v>1849292.6099999996</v>
      </c>
      <c r="G20" s="18">
        <f t="shared" si="5"/>
        <v>51805.340000000549</v>
      </c>
    </row>
    <row r="21" spans="1:7" x14ac:dyDescent="0.2">
      <c r="A21" s="17" t="s">
        <v>27</v>
      </c>
      <c r="B21" s="18">
        <v>0</v>
      </c>
      <c r="C21" s="18">
        <f t="shared" si="4"/>
        <v>0</v>
      </c>
      <c r="D21" s="18">
        <v>0</v>
      </c>
      <c r="E21" s="18">
        <v>0</v>
      </c>
      <c r="F21" s="18">
        <v>0</v>
      </c>
      <c r="G21" s="18">
        <f t="shared" si="5"/>
        <v>0</v>
      </c>
    </row>
    <row r="22" spans="1:7" x14ac:dyDescent="0.2">
      <c r="A22" s="17" t="s">
        <v>28</v>
      </c>
      <c r="B22" s="18">
        <v>1488680.66</v>
      </c>
      <c r="C22" s="18">
        <f t="shared" si="4"/>
        <v>1412132.1400000004</v>
      </c>
      <c r="D22" s="18">
        <v>2900812.8000000003</v>
      </c>
      <c r="E22" s="18">
        <v>2370995.4700000007</v>
      </c>
      <c r="F22" s="18">
        <v>2300229.9500000002</v>
      </c>
      <c r="G22" s="18">
        <f t="shared" si="5"/>
        <v>529817.32999999961</v>
      </c>
    </row>
    <row r="23" spans="1:7" x14ac:dyDescent="0.2">
      <c r="A23" s="15" t="s">
        <v>29</v>
      </c>
      <c r="B23" s="19">
        <f t="shared" ref="B23:G23" si="6">SUM(B24:B32)</f>
        <v>149627170.35000002</v>
      </c>
      <c r="C23" s="19">
        <f t="shared" si="6"/>
        <v>105697941.77000001</v>
      </c>
      <c r="D23" s="19">
        <f t="shared" si="6"/>
        <v>255325112.12</v>
      </c>
      <c r="E23" s="19">
        <f t="shared" si="6"/>
        <v>240837176.29000005</v>
      </c>
      <c r="F23" s="19">
        <f t="shared" si="6"/>
        <v>234762131.68000007</v>
      </c>
      <c r="G23" s="19">
        <f t="shared" si="6"/>
        <v>14487935.829999981</v>
      </c>
    </row>
    <row r="24" spans="1:7" x14ac:dyDescent="0.2">
      <c r="A24" s="17" t="s">
        <v>30</v>
      </c>
      <c r="B24" s="18">
        <v>77083067.500000015</v>
      </c>
      <c r="C24" s="18">
        <f t="shared" ref="C24:C32" si="7">D24-B24</f>
        <v>35191201.359999999</v>
      </c>
      <c r="D24" s="18">
        <v>112274268.86000001</v>
      </c>
      <c r="E24" s="18">
        <v>108534822.65000001</v>
      </c>
      <c r="F24" s="18">
        <v>108518892.65000001</v>
      </c>
      <c r="G24" s="18">
        <f t="shared" ref="G24:G32" si="8">D24-E24</f>
        <v>3739446.2100000083</v>
      </c>
    </row>
    <row r="25" spans="1:7" x14ac:dyDescent="0.2">
      <c r="A25" s="17" t="s">
        <v>31</v>
      </c>
      <c r="B25" s="18">
        <v>10242689.789999999</v>
      </c>
      <c r="C25" s="18">
        <f t="shared" si="7"/>
        <v>5810659.5500000026</v>
      </c>
      <c r="D25" s="18">
        <v>16053349.340000002</v>
      </c>
      <c r="E25" s="18">
        <v>15523160.270000001</v>
      </c>
      <c r="F25" s="18">
        <v>14829164.750000002</v>
      </c>
      <c r="G25" s="18">
        <f t="shared" si="8"/>
        <v>530189.0700000003</v>
      </c>
    </row>
    <row r="26" spans="1:7" x14ac:dyDescent="0.2">
      <c r="A26" s="17" t="s">
        <v>32</v>
      </c>
      <c r="B26" s="18">
        <v>17360014.019999996</v>
      </c>
      <c r="C26" s="18">
        <f t="shared" si="7"/>
        <v>28377884.500000007</v>
      </c>
      <c r="D26" s="18">
        <v>45737898.520000003</v>
      </c>
      <c r="E26" s="18">
        <v>41813839.160000004</v>
      </c>
      <c r="F26" s="18">
        <v>37701279.390000008</v>
      </c>
      <c r="G26" s="18">
        <f t="shared" si="8"/>
        <v>3924059.3599999994</v>
      </c>
    </row>
    <row r="27" spans="1:7" x14ac:dyDescent="0.2">
      <c r="A27" s="17" t="s">
        <v>33</v>
      </c>
      <c r="B27" s="18">
        <v>3942428.3599999994</v>
      </c>
      <c r="C27" s="18">
        <f t="shared" si="7"/>
        <v>4645620.2300000004</v>
      </c>
      <c r="D27" s="18">
        <v>8588048.5899999999</v>
      </c>
      <c r="E27" s="18">
        <v>6061189.9699999969</v>
      </c>
      <c r="F27" s="18">
        <v>6061189.9699999969</v>
      </c>
      <c r="G27" s="18">
        <f t="shared" si="8"/>
        <v>2526858.6200000029</v>
      </c>
    </row>
    <row r="28" spans="1:7" x14ac:dyDescent="0.2">
      <c r="A28" s="17" t="s">
        <v>34</v>
      </c>
      <c r="B28" s="18">
        <v>12226292.099999998</v>
      </c>
      <c r="C28" s="18">
        <f t="shared" si="7"/>
        <v>14934582.59</v>
      </c>
      <c r="D28" s="18">
        <v>27160874.689999998</v>
      </c>
      <c r="E28" s="18">
        <v>25660930.990000032</v>
      </c>
      <c r="F28" s="18">
        <v>24665887.260000028</v>
      </c>
      <c r="G28" s="18">
        <f t="shared" si="8"/>
        <v>1499943.6999999657</v>
      </c>
    </row>
    <row r="29" spans="1:7" x14ac:dyDescent="0.2">
      <c r="A29" s="17" t="s">
        <v>35</v>
      </c>
      <c r="B29" s="18">
        <v>2432397.38</v>
      </c>
      <c r="C29" s="18">
        <f t="shared" si="7"/>
        <v>1648548</v>
      </c>
      <c r="D29" s="18">
        <v>4080945.38</v>
      </c>
      <c r="E29" s="18">
        <v>3475733.5599999996</v>
      </c>
      <c r="F29" s="18">
        <v>3450733.5599999996</v>
      </c>
      <c r="G29" s="18">
        <f t="shared" si="8"/>
        <v>605211.8200000003</v>
      </c>
    </row>
    <row r="30" spans="1:7" x14ac:dyDescent="0.2">
      <c r="A30" s="17" t="s">
        <v>36</v>
      </c>
      <c r="B30" s="18">
        <v>358050.62</v>
      </c>
      <c r="C30" s="18">
        <f t="shared" si="7"/>
        <v>79474.890000000014</v>
      </c>
      <c r="D30" s="18">
        <v>437525.51</v>
      </c>
      <c r="E30" s="18">
        <v>277355.99999999994</v>
      </c>
      <c r="F30" s="18">
        <v>273661.23999999993</v>
      </c>
      <c r="G30" s="18">
        <f t="shared" si="8"/>
        <v>160169.51000000007</v>
      </c>
    </row>
    <row r="31" spans="1:7" x14ac:dyDescent="0.2">
      <c r="A31" s="17" t="s">
        <v>37</v>
      </c>
      <c r="B31" s="18">
        <v>605065.4</v>
      </c>
      <c r="C31" s="18">
        <f t="shared" si="7"/>
        <v>1470600</v>
      </c>
      <c r="D31" s="18">
        <v>2075665.4</v>
      </c>
      <c r="E31" s="18">
        <v>1513394.0199999996</v>
      </c>
      <c r="F31" s="18">
        <v>1409034.0199999996</v>
      </c>
      <c r="G31" s="18">
        <f t="shared" si="8"/>
        <v>562271.38000000035</v>
      </c>
    </row>
    <row r="32" spans="1:7" x14ac:dyDescent="0.2">
      <c r="A32" s="17" t="s">
        <v>38</v>
      </c>
      <c r="B32" s="18">
        <v>25377165.18</v>
      </c>
      <c r="C32" s="18">
        <f t="shared" si="7"/>
        <v>13539370.649999999</v>
      </c>
      <c r="D32" s="18">
        <v>38916535.829999998</v>
      </c>
      <c r="E32" s="18">
        <v>37976749.669999994</v>
      </c>
      <c r="F32" s="18">
        <v>37852288.839999996</v>
      </c>
      <c r="G32" s="18">
        <f t="shared" si="8"/>
        <v>939786.16000000387</v>
      </c>
    </row>
    <row r="33" spans="1:7" x14ac:dyDescent="0.2">
      <c r="A33" s="15" t="s">
        <v>39</v>
      </c>
      <c r="B33" s="19">
        <f t="shared" ref="B33:G33" si="9">SUM(B34:B42)</f>
        <v>1072000</v>
      </c>
      <c r="C33" s="19">
        <f t="shared" si="9"/>
        <v>30000</v>
      </c>
      <c r="D33" s="19">
        <f t="shared" si="9"/>
        <v>1102000</v>
      </c>
      <c r="E33" s="19">
        <f t="shared" si="9"/>
        <v>1030418.1</v>
      </c>
      <c r="F33" s="19">
        <f t="shared" si="9"/>
        <v>1030418.1</v>
      </c>
      <c r="G33" s="19">
        <f t="shared" si="9"/>
        <v>71581.899999999994</v>
      </c>
    </row>
    <row r="34" spans="1:7" x14ac:dyDescent="0.2">
      <c r="A34" s="17" t="s">
        <v>40</v>
      </c>
      <c r="B34" s="18">
        <v>0</v>
      </c>
      <c r="C34" s="18">
        <f t="shared" ref="C34:C42" si="10">D34-B34</f>
        <v>0</v>
      </c>
      <c r="D34" s="18">
        <v>0</v>
      </c>
      <c r="E34" s="18">
        <v>0</v>
      </c>
      <c r="F34" s="18">
        <v>0</v>
      </c>
      <c r="G34" s="18">
        <f t="shared" ref="G34:G42" si="11">D34-E34</f>
        <v>0</v>
      </c>
    </row>
    <row r="35" spans="1:7" x14ac:dyDescent="0.2">
      <c r="A35" s="17" t="s">
        <v>41</v>
      </c>
      <c r="B35" s="18">
        <v>0</v>
      </c>
      <c r="C35" s="18">
        <f t="shared" si="10"/>
        <v>0</v>
      </c>
      <c r="D35" s="18">
        <v>0</v>
      </c>
      <c r="E35" s="18">
        <v>0</v>
      </c>
      <c r="F35" s="18">
        <v>0</v>
      </c>
      <c r="G35" s="18">
        <f t="shared" si="11"/>
        <v>0</v>
      </c>
    </row>
    <row r="36" spans="1:7" x14ac:dyDescent="0.2">
      <c r="A36" s="17" t="s">
        <v>42</v>
      </c>
      <c r="B36" s="18">
        <v>0</v>
      </c>
      <c r="C36" s="18">
        <f t="shared" si="10"/>
        <v>0</v>
      </c>
      <c r="D36" s="18">
        <v>0</v>
      </c>
      <c r="E36" s="18">
        <v>0</v>
      </c>
      <c r="F36" s="18">
        <v>0</v>
      </c>
      <c r="G36" s="18">
        <f t="shared" si="11"/>
        <v>0</v>
      </c>
    </row>
    <row r="37" spans="1:7" x14ac:dyDescent="0.2">
      <c r="A37" s="17" t="s">
        <v>43</v>
      </c>
      <c r="B37" s="18">
        <v>72000</v>
      </c>
      <c r="C37" s="18">
        <f t="shared" si="10"/>
        <v>30000</v>
      </c>
      <c r="D37" s="18">
        <v>102000</v>
      </c>
      <c r="E37" s="18">
        <v>30418.1</v>
      </c>
      <c r="F37" s="18">
        <v>30418.1</v>
      </c>
      <c r="G37" s="18">
        <f t="shared" si="11"/>
        <v>71581.899999999994</v>
      </c>
    </row>
    <row r="38" spans="1:7" x14ac:dyDescent="0.2">
      <c r="A38" s="17" t="s">
        <v>44</v>
      </c>
      <c r="B38" s="18">
        <v>0</v>
      </c>
      <c r="C38" s="18">
        <f t="shared" si="10"/>
        <v>0</v>
      </c>
      <c r="D38" s="18">
        <v>0</v>
      </c>
      <c r="E38" s="18">
        <v>0</v>
      </c>
      <c r="F38" s="18">
        <v>0</v>
      </c>
      <c r="G38" s="18">
        <f t="shared" si="11"/>
        <v>0</v>
      </c>
    </row>
    <row r="39" spans="1:7" x14ac:dyDescent="0.2">
      <c r="A39" s="17" t="s">
        <v>45</v>
      </c>
      <c r="B39" s="18">
        <v>0</v>
      </c>
      <c r="C39" s="18">
        <f t="shared" si="10"/>
        <v>0</v>
      </c>
      <c r="D39" s="18">
        <v>0</v>
      </c>
      <c r="E39" s="18">
        <v>0</v>
      </c>
      <c r="F39" s="18">
        <v>0</v>
      </c>
      <c r="G39" s="18">
        <f t="shared" si="11"/>
        <v>0</v>
      </c>
    </row>
    <row r="40" spans="1:7" x14ac:dyDescent="0.2">
      <c r="A40" s="17" t="s">
        <v>46</v>
      </c>
      <c r="B40" s="18">
        <v>0</v>
      </c>
      <c r="C40" s="18">
        <f t="shared" si="10"/>
        <v>0</v>
      </c>
      <c r="D40" s="18">
        <v>0</v>
      </c>
      <c r="E40" s="18">
        <v>0</v>
      </c>
      <c r="F40" s="18">
        <v>0</v>
      </c>
      <c r="G40" s="18">
        <f t="shared" si="11"/>
        <v>0</v>
      </c>
    </row>
    <row r="41" spans="1:7" x14ac:dyDescent="0.2">
      <c r="A41" s="17" t="s">
        <v>47</v>
      </c>
      <c r="B41" s="18">
        <v>1000000</v>
      </c>
      <c r="C41" s="18">
        <f t="shared" si="10"/>
        <v>0</v>
      </c>
      <c r="D41" s="18">
        <v>1000000</v>
      </c>
      <c r="E41" s="18">
        <v>1000000</v>
      </c>
      <c r="F41" s="18">
        <v>1000000</v>
      </c>
      <c r="G41" s="18">
        <f t="shared" si="11"/>
        <v>0</v>
      </c>
    </row>
    <row r="42" spans="1:7" x14ac:dyDescent="0.2">
      <c r="A42" s="17" t="s">
        <v>48</v>
      </c>
      <c r="B42" s="18">
        <v>0</v>
      </c>
      <c r="C42" s="18">
        <f t="shared" si="10"/>
        <v>0</v>
      </c>
      <c r="D42" s="18">
        <v>0</v>
      </c>
      <c r="E42" s="18">
        <v>0</v>
      </c>
      <c r="F42" s="18">
        <v>0</v>
      </c>
      <c r="G42" s="18">
        <f t="shared" si="11"/>
        <v>0</v>
      </c>
    </row>
    <row r="43" spans="1:7" x14ac:dyDescent="0.2">
      <c r="A43" s="15" t="s">
        <v>49</v>
      </c>
      <c r="B43" s="19">
        <f t="shared" ref="B43:G43" si="12">SUM(B44:B52)</f>
        <v>26867108.57</v>
      </c>
      <c r="C43" s="19">
        <f t="shared" si="12"/>
        <v>48614440.590000004</v>
      </c>
      <c r="D43" s="19">
        <f t="shared" si="12"/>
        <v>75481549.159999996</v>
      </c>
      <c r="E43" s="19">
        <f t="shared" si="12"/>
        <v>70085132.039999992</v>
      </c>
      <c r="F43" s="19">
        <f t="shared" si="12"/>
        <v>68296666.420000002</v>
      </c>
      <c r="G43" s="19">
        <f t="shared" si="12"/>
        <v>5396417.120000001</v>
      </c>
    </row>
    <row r="44" spans="1:7" x14ac:dyDescent="0.2">
      <c r="A44" s="17" t="s">
        <v>50</v>
      </c>
      <c r="B44" s="18">
        <v>2586622.36</v>
      </c>
      <c r="C44" s="18">
        <f t="shared" ref="C44:C52" si="13">D44-B44</f>
        <v>1238915.7500000005</v>
      </c>
      <c r="D44" s="18">
        <v>3825538.1100000003</v>
      </c>
      <c r="E44" s="18">
        <v>2545518.8099999996</v>
      </c>
      <c r="F44" s="18">
        <v>2220176.34</v>
      </c>
      <c r="G44" s="18">
        <f t="shared" ref="G44:G52" si="14">D44-E44</f>
        <v>1280019.3000000007</v>
      </c>
    </row>
    <row r="45" spans="1:7" x14ac:dyDescent="0.2">
      <c r="A45" s="17" t="s">
        <v>51</v>
      </c>
      <c r="B45" s="18">
        <v>80000</v>
      </c>
      <c r="C45" s="18">
        <f t="shared" si="13"/>
        <v>0</v>
      </c>
      <c r="D45" s="18">
        <v>80000</v>
      </c>
      <c r="E45" s="18">
        <v>80000</v>
      </c>
      <c r="F45" s="18">
        <v>80000</v>
      </c>
      <c r="G45" s="18">
        <f t="shared" si="14"/>
        <v>0</v>
      </c>
    </row>
    <row r="46" spans="1:7" x14ac:dyDescent="0.2">
      <c r="A46" s="17" t="s">
        <v>52</v>
      </c>
      <c r="B46" s="18">
        <v>0</v>
      </c>
      <c r="C46" s="18">
        <f t="shared" si="13"/>
        <v>0</v>
      </c>
      <c r="D46" s="18">
        <v>0</v>
      </c>
      <c r="E46" s="18">
        <v>0</v>
      </c>
      <c r="F46" s="18">
        <v>0</v>
      </c>
      <c r="G46" s="18">
        <f t="shared" si="14"/>
        <v>0</v>
      </c>
    </row>
    <row r="47" spans="1:7" x14ac:dyDescent="0.2">
      <c r="A47" s="17" t="s">
        <v>53</v>
      </c>
      <c r="B47" s="18">
        <v>1451863.01</v>
      </c>
      <c r="C47" s="18">
        <f t="shared" si="13"/>
        <v>12210280.140000001</v>
      </c>
      <c r="D47" s="18">
        <v>13662143.15</v>
      </c>
      <c r="E47" s="18">
        <v>13655364.299999999</v>
      </c>
      <c r="F47" s="18">
        <v>13483985.18</v>
      </c>
      <c r="G47" s="18">
        <f t="shared" si="14"/>
        <v>6778.8500000014901</v>
      </c>
    </row>
    <row r="48" spans="1:7" x14ac:dyDescent="0.2">
      <c r="A48" s="17" t="s">
        <v>54</v>
      </c>
      <c r="B48" s="18">
        <v>0</v>
      </c>
      <c r="C48" s="18">
        <f t="shared" si="13"/>
        <v>0</v>
      </c>
      <c r="D48" s="18">
        <v>0</v>
      </c>
      <c r="E48" s="18">
        <v>0</v>
      </c>
      <c r="F48" s="18">
        <v>0</v>
      </c>
      <c r="G48" s="18">
        <f t="shared" si="14"/>
        <v>0</v>
      </c>
    </row>
    <row r="49" spans="1:7" x14ac:dyDescent="0.2">
      <c r="A49" s="17" t="s">
        <v>55</v>
      </c>
      <c r="B49" s="18">
        <v>13062865.76</v>
      </c>
      <c r="C49" s="18">
        <f t="shared" si="13"/>
        <v>43630004.700000003</v>
      </c>
      <c r="D49" s="18">
        <v>56692870.460000001</v>
      </c>
      <c r="E49" s="18">
        <v>52610575.990000002</v>
      </c>
      <c r="F49" s="18">
        <v>51318831.960000001</v>
      </c>
      <c r="G49" s="18">
        <f t="shared" si="14"/>
        <v>4082294.4699999988</v>
      </c>
    </row>
    <row r="50" spans="1:7" x14ac:dyDescent="0.2">
      <c r="A50" s="17" t="s">
        <v>56</v>
      </c>
      <c r="B50" s="18">
        <v>0</v>
      </c>
      <c r="C50" s="18">
        <f t="shared" si="13"/>
        <v>0</v>
      </c>
      <c r="D50" s="18">
        <v>0</v>
      </c>
      <c r="E50" s="18">
        <v>0</v>
      </c>
      <c r="F50" s="18">
        <v>0</v>
      </c>
      <c r="G50" s="18">
        <f t="shared" si="14"/>
        <v>0</v>
      </c>
    </row>
    <row r="51" spans="1:7" x14ac:dyDescent="0.2">
      <c r="A51" s="17" t="s">
        <v>57</v>
      </c>
      <c r="B51" s="18">
        <v>8464760</v>
      </c>
      <c r="C51" s="18">
        <f t="shared" si="13"/>
        <v>-8464760</v>
      </c>
      <c r="D51" s="18">
        <v>0</v>
      </c>
      <c r="E51" s="18">
        <v>0</v>
      </c>
      <c r="F51" s="18">
        <v>0</v>
      </c>
      <c r="G51" s="18">
        <f t="shared" si="14"/>
        <v>0</v>
      </c>
    </row>
    <row r="52" spans="1:7" x14ac:dyDescent="0.2">
      <c r="A52" s="17" t="s">
        <v>58</v>
      </c>
      <c r="B52" s="18">
        <v>1220997.44</v>
      </c>
      <c r="C52" s="18">
        <f t="shared" si="13"/>
        <v>0</v>
      </c>
      <c r="D52" s="18">
        <v>1220997.44</v>
      </c>
      <c r="E52" s="18">
        <v>1193672.94</v>
      </c>
      <c r="F52" s="18">
        <v>1193672.94</v>
      </c>
      <c r="G52" s="18">
        <f t="shared" si="14"/>
        <v>27324.5</v>
      </c>
    </row>
    <row r="53" spans="1:7" x14ac:dyDescent="0.2">
      <c r="A53" s="15" t="s">
        <v>59</v>
      </c>
      <c r="B53" s="19">
        <f t="shared" ref="B53:G53" si="15">SUM(B54:B56)</f>
        <v>206917088.06</v>
      </c>
      <c r="C53" s="19">
        <f t="shared" si="15"/>
        <v>367033289.42999995</v>
      </c>
      <c r="D53" s="19">
        <f t="shared" si="15"/>
        <v>573950377.48999989</v>
      </c>
      <c r="E53" s="19">
        <f t="shared" si="15"/>
        <v>351010553.37000012</v>
      </c>
      <c r="F53" s="19">
        <f t="shared" si="15"/>
        <v>321907948.47999996</v>
      </c>
      <c r="G53" s="19">
        <f t="shared" si="15"/>
        <v>222939824.11999983</v>
      </c>
    </row>
    <row r="54" spans="1:7" x14ac:dyDescent="0.2">
      <c r="A54" s="17" t="s">
        <v>60</v>
      </c>
      <c r="B54" s="18">
        <v>192607088.06</v>
      </c>
      <c r="C54" s="18">
        <f t="shared" ref="C54:C56" si="16">D54-B54</f>
        <v>272460340.81999993</v>
      </c>
      <c r="D54" s="18">
        <v>465067428.87999994</v>
      </c>
      <c r="E54" s="18">
        <v>306724745.66000009</v>
      </c>
      <c r="F54" s="18">
        <v>283604640.63999999</v>
      </c>
      <c r="G54" s="18">
        <f t="shared" ref="G54:G56" si="17">D54-E54</f>
        <v>158342683.21999985</v>
      </c>
    </row>
    <row r="55" spans="1:7" x14ac:dyDescent="0.2">
      <c r="A55" s="17" t="s">
        <v>61</v>
      </c>
      <c r="B55" s="18">
        <v>14310000</v>
      </c>
      <c r="C55" s="18">
        <f t="shared" si="16"/>
        <v>94572948.609999999</v>
      </c>
      <c r="D55" s="18">
        <v>108882948.61</v>
      </c>
      <c r="E55" s="18">
        <v>44285807.710000008</v>
      </c>
      <c r="F55" s="18">
        <v>38303307.839999996</v>
      </c>
      <c r="G55" s="18">
        <f t="shared" si="17"/>
        <v>64597140.899999991</v>
      </c>
    </row>
    <row r="56" spans="1:7" x14ac:dyDescent="0.2">
      <c r="A56" s="17" t="s">
        <v>62</v>
      </c>
      <c r="B56" s="18">
        <v>0</v>
      </c>
      <c r="C56" s="18">
        <f t="shared" si="16"/>
        <v>0</v>
      </c>
      <c r="D56" s="18">
        <v>0</v>
      </c>
      <c r="E56" s="18">
        <v>0</v>
      </c>
      <c r="F56" s="18">
        <v>0</v>
      </c>
      <c r="G56" s="18">
        <f t="shared" si="17"/>
        <v>0</v>
      </c>
    </row>
    <row r="57" spans="1:7" x14ac:dyDescent="0.2">
      <c r="A57" s="15" t="s">
        <v>63</v>
      </c>
      <c r="B57" s="19">
        <f t="shared" ref="B57:G57" si="18">SUM(B58:B64)</f>
        <v>0</v>
      </c>
      <c r="C57" s="19">
        <f t="shared" si="18"/>
        <v>207016399.6282523</v>
      </c>
      <c r="D57" s="19">
        <f t="shared" si="18"/>
        <v>207016399.6282523</v>
      </c>
      <c r="E57" s="19">
        <f t="shared" si="18"/>
        <v>100000000</v>
      </c>
      <c r="F57" s="19">
        <f t="shared" si="18"/>
        <v>50000000</v>
      </c>
      <c r="G57" s="19">
        <f t="shared" si="18"/>
        <v>107016399.6282523</v>
      </c>
    </row>
    <row r="58" spans="1:7" x14ac:dyDescent="0.2">
      <c r="A58" s="17" t="s">
        <v>64</v>
      </c>
      <c r="B58" s="18">
        <v>0</v>
      </c>
      <c r="C58" s="18">
        <f t="shared" ref="C58:C64" si="19">D58-B58</f>
        <v>0</v>
      </c>
      <c r="D58" s="18">
        <v>0</v>
      </c>
      <c r="E58" s="18">
        <v>0</v>
      </c>
      <c r="F58" s="18">
        <v>0</v>
      </c>
      <c r="G58" s="18">
        <f t="shared" ref="G58:G64" si="20">D58-E58</f>
        <v>0</v>
      </c>
    </row>
    <row r="59" spans="1:7" x14ac:dyDescent="0.2">
      <c r="A59" s="17" t="s">
        <v>65</v>
      </c>
      <c r="B59" s="18">
        <v>0</v>
      </c>
      <c r="C59" s="18">
        <f t="shared" si="19"/>
        <v>0</v>
      </c>
      <c r="D59" s="18">
        <v>0</v>
      </c>
      <c r="E59" s="18">
        <v>0</v>
      </c>
      <c r="F59" s="18">
        <v>0</v>
      </c>
      <c r="G59" s="18">
        <f t="shared" si="20"/>
        <v>0</v>
      </c>
    </row>
    <row r="60" spans="1:7" x14ac:dyDescent="0.2">
      <c r="A60" s="17" t="s">
        <v>66</v>
      </c>
      <c r="B60" s="18">
        <v>0</v>
      </c>
      <c r="C60" s="18">
        <f t="shared" si="19"/>
        <v>0</v>
      </c>
      <c r="D60" s="18">
        <v>0</v>
      </c>
      <c r="E60" s="18">
        <v>0</v>
      </c>
      <c r="F60" s="18">
        <v>0</v>
      </c>
      <c r="G60" s="18">
        <f t="shared" si="20"/>
        <v>0</v>
      </c>
    </row>
    <row r="61" spans="1:7" x14ac:dyDescent="0.2">
      <c r="A61" s="17" t="s">
        <v>67</v>
      </c>
      <c r="B61" s="18">
        <v>0</v>
      </c>
      <c r="C61" s="18">
        <f t="shared" si="19"/>
        <v>100000000</v>
      </c>
      <c r="D61" s="18">
        <v>100000000</v>
      </c>
      <c r="E61" s="18">
        <v>100000000</v>
      </c>
      <c r="F61" s="18">
        <v>50000000</v>
      </c>
      <c r="G61" s="18">
        <f t="shared" si="20"/>
        <v>0</v>
      </c>
    </row>
    <row r="62" spans="1:7" x14ac:dyDescent="0.2">
      <c r="A62" s="17" t="s">
        <v>68</v>
      </c>
      <c r="B62" s="18">
        <v>0</v>
      </c>
      <c r="C62" s="18">
        <f t="shared" si="19"/>
        <v>0</v>
      </c>
      <c r="D62" s="18">
        <v>0</v>
      </c>
      <c r="E62" s="18">
        <v>0</v>
      </c>
      <c r="F62" s="18">
        <v>0</v>
      </c>
      <c r="G62" s="18">
        <f t="shared" si="20"/>
        <v>0</v>
      </c>
    </row>
    <row r="63" spans="1:7" x14ac:dyDescent="0.2">
      <c r="A63" s="17" t="s">
        <v>69</v>
      </c>
      <c r="B63" s="18">
        <v>0</v>
      </c>
      <c r="C63" s="18">
        <f t="shared" si="19"/>
        <v>0</v>
      </c>
      <c r="D63" s="18">
        <v>0</v>
      </c>
      <c r="E63" s="18">
        <v>0</v>
      </c>
      <c r="F63" s="18">
        <v>0</v>
      </c>
      <c r="G63" s="18">
        <f t="shared" si="20"/>
        <v>0</v>
      </c>
    </row>
    <row r="64" spans="1:7" x14ac:dyDescent="0.2">
      <c r="A64" s="17" t="s">
        <v>70</v>
      </c>
      <c r="B64" s="18">
        <v>0</v>
      </c>
      <c r="C64" s="18">
        <f t="shared" si="19"/>
        <v>107016399.6282523</v>
      </c>
      <c r="D64" s="18">
        <v>107016399.6282523</v>
      </c>
      <c r="E64" s="18">
        <v>0</v>
      </c>
      <c r="F64" s="18">
        <v>0</v>
      </c>
      <c r="G64" s="18">
        <f t="shared" si="20"/>
        <v>107016399.6282523</v>
      </c>
    </row>
    <row r="65" spans="1:7" x14ac:dyDescent="0.2">
      <c r="A65" s="15" t="s">
        <v>71</v>
      </c>
      <c r="B65" s="19">
        <f t="shared" ref="B65:G65" si="21">SUM(B66:B68)</f>
        <v>0</v>
      </c>
      <c r="C65" s="19">
        <f t="shared" si="21"/>
        <v>180680.63999999998</v>
      </c>
      <c r="D65" s="19">
        <f t="shared" si="21"/>
        <v>180680.63999999998</v>
      </c>
      <c r="E65" s="19">
        <f t="shared" si="21"/>
        <v>63770.12</v>
      </c>
      <c r="F65" s="19">
        <f t="shared" si="21"/>
        <v>63770.12</v>
      </c>
      <c r="G65" s="19">
        <f t="shared" si="21"/>
        <v>116910.51999999999</v>
      </c>
    </row>
    <row r="66" spans="1:7" x14ac:dyDescent="0.2">
      <c r="A66" s="17" t="s">
        <v>72</v>
      </c>
      <c r="B66" s="18">
        <v>0</v>
      </c>
      <c r="C66" s="18">
        <f t="shared" ref="C66:C68" si="22">D66-B66</f>
        <v>0</v>
      </c>
      <c r="D66" s="18">
        <v>0</v>
      </c>
      <c r="E66" s="18">
        <v>0</v>
      </c>
      <c r="F66" s="18">
        <v>0</v>
      </c>
      <c r="G66" s="18">
        <f t="shared" ref="G66:G68" si="23">D66-E66</f>
        <v>0</v>
      </c>
    </row>
    <row r="67" spans="1:7" x14ac:dyDescent="0.2">
      <c r="A67" s="17" t="s">
        <v>73</v>
      </c>
      <c r="B67" s="18">
        <v>0</v>
      </c>
      <c r="C67" s="18">
        <f t="shared" si="22"/>
        <v>0</v>
      </c>
      <c r="D67" s="18">
        <v>0</v>
      </c>
      <c r="E67" s="18">
        <v>0</v>
      </c>
      <c r="F67" s="18">
        <v>0</v>
      </c>
      <c r="G67" s="18">
        <f t="shared" si="23"/>
        <v>0</v>
      </c>
    </row>
    <row r="68" spans="1:7" x14ac:dyDescent="0.2">
      <c r="A68" s="17" t="s">
        <v>74</v>
      </c>
      <c r="B68" s="18">
        <v>0</v>
      </c>
      <c r="C68" s="18">
        <f t="shared" si="22"/>
        <v>180680.63999999998</v>
      </c>
      <c r="D68" s="18">
        <v>180680.63999999998</v>
      </c>
      <c r="E68" s="18">
        <v>63770.12</v>
      </c>
      <c r="F68" s="18">
        <v>63770.12</v>
      </c>
      <c r="G68" s="18">
        <f t="shared" si="23"/>
        <v>116910.51999999999</v>
      </c>
    </row>
    <row r="69" spans="1:7" x14ac:dyDescent="0.2">
      <c r="A69" s="15" t="s">
        <v>75</v>
      </c>
      <c r="B69" s="19">
        <f t="shared" ref="B69:G69" si="24">SUM(B70:B76)</f>
        <v>0</v>
      </c>
      <c r="C69" s="19">
        <f t="shared" si="24"/>
        <v>0</v>
      </c>
      <c r="D69" s="19">
        <f t="shared" si="24"/>
        <v>0</v>
      </c>
      <c r="E69" s="19">
        <f t="shared" si="24"/>
        <v>0</v>
      </c>
      <c r="F69" s="19">
        <f t="shared" si="24"/>
        <v>0</v>
      </c>
      <c r="G69" s="19">
        <f t="shared" si="24"/>
        <v>0</v>
      </c>
    </row>
    <row r="70" spans="1:7" x14ac:dyDescent="0.2">
      <c r="A70" s="17" t="s">
        <v>76</v>
      </c>
      <c r="B70" s="18">
        <v>0</v>
      </c>
      <c r="C70" s="18">
        <f t="shared" ref="C70:C76" si="25">D70-B70</f>
        <v>0</v>
      </c>
      <c r="D70" s="18">
        <v>0</v>
      </c>
      <c r="E70" s="18">
        <v>0</v>
      </c>
      <c r="F70" s="18">
        <v>0</v>
      </c>
      <c r="G70" s="18">
        <f t="shared" ref="G70:G76" si="26">D70-E70</f>
        <v>0</v>
      </c>
    </row>
    <row r="71" spans="1:7" x14ac:dyDescent="0.2">
      <c r="A71" s="17" t="s">
        <v>77</v>
      </c>
      <c r="B71" s="18">
        <v>0</v>
      </c>
      <c r="C71" s="18">
        <f t="shared" si="25"/>
        <v>0</v>
      </c>
      <c r="D71" s="18">
        <v>0</v>
      </c>
      <c r="E71" s="18">
        <v>0</v>
      </c>
      <c r="F71" s="18">
        <v>0</v>
      </c>
      <c r="G71" s="18">
        <f t="shared" si="26"/>
        <v>0</v>
      </c>
    </row>
    <row r="72" spans="1:7" x14ac:dyDescent="0.2">
      <c r="A72" s="17" t="s">
        <v>78</v>
      </c>
      <c r="B72" s="18">
        <v>0</v>
      </c>
      <c r="C72" s="18">
        <f t="shared" si="25"/>
        <v>0</v>
      </c>
      <c r="D72" s="18">
        <v>0</v>
      </c>
      <c r="E72" s="18">
        <v>0</v>
      </c>
      <c r="F72" s="18">
        <v>0</v>
      </c>
      <c r="G72" s="18">
        <f t="shared" si="26"/>
        <v>0</v>
      </c>
    </row>
    <row r="73" spans="1:7" x14ac:dyDescent="0.2">
      <c r="A73" s="17" t="s">
        <v>79</v>
      </c>
      <c r="B73" s="18">
        <v>0</v>
      </c>
      <c r="C73" s="18">
        <f t="shared" si="25"/>
        <v>0</v>
      </c>
      <c r="D73" s="18">
        <v>0</v>
      </c>
      <c r="E73" s="18">
        <v>0</v>
      </c>
      <c r="F73" s="18">
        <v>0</v>
      </c>
      <c r="G73" s="18">
        <f t="shared" si="26"/>
        <v>0</v>
      </c>
    </row>
    <row r="74" spans="1:7" x14ac:dyDescent="0.2">
      <c r="A74" s="17" t="s">
        <v>80</v>
      </c>
      <c r="B74" s="18">
        <v>0</v>
      </c>
      <c r="C74" s="18">
        <f t="shared" si="25"/>
        <v>0</v>
      </c>
      <c r="D74" s="18">
        <v>0</v>
      </c>
      <c r="E74" s="18">
        <v>0</v>
      </c>
      <c r="F74" s="18">
        <v>0</v>
      </c>
      <c r="G74" s="18">
        <f t="shared" si="26"/>
        <v>0</v>
      </c>
    </row>
    <row r="75" spans="1:7" x14ac:dyDescent="0.2">
      <c r="A75" s="17" t="s">
        <v>81</v>
      </c>
      <c r="B75" s="18">
        <v>0</v>
      </c>
      <c r="C75" s="18">
        <f t="shared" si="25"/>
        <v>0</v>
      </c>
      <c r="D75" s="18">
        <v>0</v>
      </c>
      <c r="E75" s="18">
        <v>0</v>
      </c>
      <c r="F75" s="18">
        <v>0</v>
      </c>
      <c r="G75" s="18">
        <f t="shared" si="26"/>
        <v>0</v>
      </c>
    </row>
    <row r="76" spans="1:7" x14ac:dyDescent="0.2">
      <c r="A76" s="21" t="s">
        <v>82</v>
      </c>
      <c r="B76" s="18">
        <v>0</v>
      </c>
      <c r="C76" s="18">
        <f t="shared" si="25"/>
        <v>0</v>
      </c>
      <c r="D76" s="18">
        <v>0</v>
      </c>
      <c r="E76" s="18">
        <v>0</v>
      </c>
      <c r="F76" s="18">
        <v>0</v>
      </c>
      <c r="G76" s="18">
        <f t="shared" si="26"/>
        <v>0</v>
      </c>
    </row>
    <row r="77" spans="1:7" x14ac:dyDescent="0.2">
      <c r="A77" s="22" t="s">
        <v>83</v>
      </c>
      <c r="B77" s="23">
        <f t="shared" ref="B77:G77" si="27">B5+B13+B23+B33+B43+B53+B57+B65+B69</f>
        <v>567427950.13</v>
      </c>
      <c r="C77" s="23">
        <f t="shared" si="27"/>
        <v>725215018.51825225</v>
      </c>
      <c r="D77" s="23">
        <f t="shared" si="27"/>
        <v>1292642968.6482522</v>
      </c>
      <c r="E77" s="23">
        <f>E5+E13+E23+E33+E43+E53+E57+E65+E69</f>
        <v>926212352.66000021</v>
      </c>
      <c r="F77" s="23">
        <f t="shared" si="27"/>
        <v>835026823.92000008</v>
      </c>
      <c r="G77" s="23">
        <f t="shared" si="27"/>
        <v>366430615.98825204</v>
      </c>
    </row>
    <row r="79" spans="1:7" x14ac:dyDescent="0.2">
      <c r="E79" s="24"/>
      <c r="F79" s="24"/>
    </row>
    <row r="80" spans="1:7" x14ac:dyDescent="0.2">
      <c r="A80" s="4" t="s">
        <v>84</v>
      </c>
    </row>
    <row r="83" spans="1:4" x14ac:dyDescent="0.2">
      <c r="A83" s="4" t="s">
        <v>85</v>
      </c>
      <c r="C83" s="4" t="s">
        <v>85</v>
      </c>
    </row>
    <row r="85" spans="1:4" x14ac:dyDescent="0.2">
      <c r="A85" s="4" t="s">
        <v>86</v>
      </c>
      <c r="C85" s="4" t="s">
        <v>86</v>
      </c>
    </row>
    <row r="86" spans="1:4" x14ac:dyDescent="0.2">
      <c r="A86" s="4" t="s">
        <v>87</v>
      </c>
      <c r="C86" s="4" t="s">
        <v>88</v>
      </c>
    </row>
    <row r="87" spans="1:4" x14ac:dyDescent="0.2">
      <c r="A87" s="4" t="s">
        <v>89</v>
      </c>
      <c r="C87" s="4" t="s">
        <v>90</v>
      </c>
    </row>
    <row r="91" spans="1:4" x14ac:dyDescent="0.2">
      <c r="A91" s="4" t="s">
        <v>91</v>
      </c>
    </row>
    <row r="93" spans="1:4" x14ac:dyDescent="0.2">
      <c r="A93" s="4" t="s">
        <v>92</v>
      </c>
    </row>
    <row r="94" spans="1:4" x14ac:dyDescent="0.2">
      <c r="A94" s="4" t="s">
        <v>93</v>
      </c>
    </row>
    <row r="95" spans="1:4" x14ac:dyDescent="0.2">
      <c r="A95" s="25" t="s">
        <v>94</v>
      </c>
      <c r="B95" s="25"/>
      <c r="C95" s="25"/>
      <c r="D95" s="25"/>
    </row>
  </sheetData>
  <sheetProtection formatCells="0" formatColumns="0" formatRows="0" autoFilter="0"/>
  <mergeCells count="3">
    <mergeCell ref="A1:G1"/>
    <mergeCell ref="G2:G3"/>
    <mergeCell ref="A95:D95"/>
  </mergeCells>
  <printOptions horizontalCentered="1"/>
  <pageMargins left="0.47244094488188981" right="0.47244094488188981" top="0.47244094488188981" bottom="0.47244094488188981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2024-09-06T17:08:48Z</dcterms:created>
  <dcterms:modified xsi:type="dcterms:W3CDTF">2024-09-06T17:09:40Z</dcterms:modified>
</cp:coreProperties>
</file>