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F19" i="1"/>
  <c r="E19" i="1"/>
  <c r="F18" i="1"/>
  <c r="E18" i="1"/>
  <c r="E17" i="1"/>
  <c r="F17" i="1" s="1"/>
  <c r="E16" i="1"/>
  <c r="F16" i="1" s="1"/>
  <c r="F15" i="1"/>
  <c r="E15" i="1"/>
  <c r="F14" i="1"/>
  <c r="E14" i="1"/>
  <c r="E13" i="1"/>
  <c r="F13" i="1" s="1"/>
  <c r="D12" i="1"/>
  <c r="C12" i="1"/>
  <c r="B12" i="1"/>
  <c r="E9" i="1"/>
  <c r="E4" i="1" s="1"/>
  <c r="F7" i="1"/>
  <c r="E7" i="1"/>
  <c r="E6" i="1"/>
  <c r="F6" i="1" s="1"/>
  <c r="E5" i="1"/>
  <c r="F5" i="1" s="1"/>
  <c r="D4" i="1"/>
  <c r="C4" i="1"/>
  <c r="B4" i="1"/>
  <c r="D3" i="1"/>
  <c r="C3" i="1"/>
  <c r="B3" i="1"/>
  <c r="F4" i="1" l="1"/>
  <c r="F3" i="1" s="1"/>
  <c r="F12" i="1"/>
  <c r="F9" i="1"/>
  <c r="E12" i="1"/>
  <c r="E3" i="1" s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<sst xmlns="http://schemas.openxmlformats.org/spreadsheetml/2006/main" count="39" uniqueCount="36">
  <si>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31 de Marzo de 2024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</si>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</sst>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A37" sqref="A37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1381614523.4999998</v>
      </c>
      <c r="C3" s="8">
        <f>+C4+C12</f>
        <v>2519754574.9399996</v>
      </c>
      <c r="D3" s="8">
        <f>+D4+D12</f>
        <v>2580870573.9200001</v>
      </c>
      <c r="E3" s="8">
        <f>+E4+E12</f>
        <v>1320498524.52</v>
      </c>
      <c r="F3" s="8">
        <f>+F4+F12</f>
        <v>-61115998.97999984</v>
      </c>
    </row>
    <row r="4" spans="1:6" x14ac:dyDescent="0.2">
      <c r="A4" s="6" t="s">
        <v>8</v>
      </c>
      <c r="B4" s="8">
        <f>SUM(B5:B11)</f>
        <v>515987318.94</v>
      </c>
      <c r="C4" s="8">
        <f>SUM(C5:C11)</f>
        <v>2429379902.9499998</v>
      </c>
      <c r="D4" s="8">
        <f>SUM(D5:D11)</f>
        <v>2347565464.5500002</v>
      </c>
      <c r="E4" s="8">
        <f>SUM(E5:E11)</f>
        <v>597801757.34000003</v>
      </c>
      <c r="F4" s="8">
        <f>SUM(F5:F11)</f>
        <v>81814438.400000036</v>
      </c>
    </row>
    <row r="5" spans="1:6" x14ac:dyDescent="0.2">
      <c r="A5" s="7" t="s">
        <v>9</v>
      </c>
      <c r="B5" s="9">
        <v>385093744.56999999</v>
      </c>
      <c r="C5" s="9">
        <v>2131566578.77</v>
      </c>
      <c r="D5" s="9">
        <v>2030732681.6400001</v>
      </c>
      <c r="E5" s="9">
        <f>+B5+C5-D5</f>
        <v>485927641.70000005</v>
      </c>
      <c r="F5" s="9">
        <f>+E5-B5</f>
        <v>100833897.13000005</v>
      </c>
    </row>
    <row r="6" spans="1:6" x14ac:dyDescent="0.2">
      <c r="A6" s="7" t="s">
        <v>10</v>
      </c>
      <c r="B6" s="9">
        <v>63591281.700000003</v>
      </c>
      <c r="C6" s="9">
        <v>281735945.63999999</v>
      </c>
      <c r="D6" s="9">
        <v>282122363.95999998</v>
      </c>
      <c r="E6" s="9">
        <f>+B6+C6-D6</f>
        <v>63204863.379999995</v>
      </c>
      <c r="F6" s="9">
        <f>+E6-B6</f>
        <v>-386418.32000000775</v>
      </c>
    </row>
    <row r="7" spans="1:6" x14ac:dyDescent="0.2">
      <c r="A7" s="7" t="s">
        <v>11</v>
      </c>
      <c r="B7" s="9">
        <v>58510181.939999998</v>
      </c>
      <c r="C7" s="9">
        <v>11602930.050000001</v>
      </c>
      <c r="D7" s="9">
        <v>26428912.899999999</v>
      </c>
      <c r="E7" s="9">
        <f>+B7+C7-D7</f>
        <v>43684199.089999996</v>
      </c>
      <c r="F7" s="9">
        <f>+E7-B7</f>
        <v>-14825982.850000001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7" t="s">
        <v>13</v>
      </c>
      <c r="B9" s="9">
        <v>8792110.7300000004</v>
      </c>
      <c r="C9" s="9">
        <v>4474448.49</v>
      </c>
      <c r="D9" s="9">
        <v>8281506.0499999998</v>
      </c>
      <c r="E9" s="9">
        <f>+B9+C9-D9</f>
        <v>4985053.1700000009</v>
      </c>
      <c r="F9" s="9">
        <f>+E9-B9</f>
        <v>-3807057.5599999996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">
      <c r="A12" s="6" t="s">
        <v>16</v>
      </c>
      <c r="B12" s="8">
        <f>SUM(B13:B21)</f>
        <v>865627204.55999982</v>
      </c>
      <c r="C12" s="8">
        <f>SUM(C13:C21)</f>
        <v>90374671.989999995</v>
      </c>
      <c r="D12" s="8">
        <f>SUM(D13:D21)</f>
        <v>233305109.37</v>
      </c>
      <c r="E12" s="8">
        <f>SUM(E13:E21)</f>
        <v>722696767.18000007</v>
      </c>
      <c r="F12" s="8">
        <f>SUM(F13:F21)</f>
        <v>-142930437.37999988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0">+B13+C13-D13</f>
        <v>0</v>
      </c>
      <c r="F13" s="9">
        <f t="shared" ref="F13:F21" si="1">+E13-B13</f>
        <v>0</v>
      </c>
    </row>
    <row r="14" spans="1:6" x14ac:dyDescent="0.2">
      <c r="A14" s="7" t="s">
        <v>18</v>
      </c>
      <c r="B14" s="10">
        <v>100000000</v>
      </c>
      <c r="C14" s="10">
        <v>0</v>
      </c>
      <c r="D14" s="10">
        <v>100000000</v>
      </c>
      <c r="E14" s="10">
        <f t="shared" si="0"/>
        <v>0</v>
      </c>
      <c r="F14" s="10">
        <f t="shared" si="1"/>
        <v>-100000000</v>
      </c>
    </row>
    <row r="15" spans="1:6" x14ac:dyDescent="0.2">
      <c r="A15" s="7" t="s">
        <v>19</v>
      </c>
      <c r="B15" s="10">
        <v>933339989.64999998</v>
      </c>
      <c r="C15" s="10">
        <v>87542859.219999999</v>
      </c>
      <c r="D15" s="10">
        <v>115523969.44</v>
      </c>
      <c r="E15" s="10">
        <f t="shared" si="0"/>
        <v>905358879.43000007</v>
      </c>
      <c r="F15" s="10">
        <f t="shared" si="1"/>
        <v>-27981110.219999909</v>
      </c>
    </row>
    <row r="16" spans="1:6" x14ac:dyDescent="0.2">
      <c r="A16" s="7" t="s">
        <v>20</v>
      </c>
      <c r="B16" s="9">
        <v>415757817.93000001</v>
      </c>
      <c r="C16" s="9">
        <v>2697244.21</v>
      </c>
      <c r="D16" s="9">
        <v>0</v>
      </c>
      <c r="E16" s="9">
        <f t="shared" si="0"/>
        <v>418455062.13999999</v>
      </c>
      <c r="F16" s="9">
        <f t="shared" si="1"/>
        <v>2697244.2099999785</v>
      </c>
    </row>
    <row r="17" spans="1:6" x14ac:dyDescent="0.2">
      <c r="A17" s="7" t="s">
        <v>21</v>
      </c>
      <c r="B17" s="9">
        <v>3860564.84</v>
      </c>
      <c r="C17" s="9">
        <v>0</v>
      </c>
      <c r="D17" s="9">
        <v>0</v>
      </c>
      <c r="E17" s="9">
        <f t="shared" si="0"/>
        <v>3860564.84</v>
      </c>
      <c r="F17" s="9">
        <f t="shared" si="1"/>
        <v>0</v>
      </c>
    </row>
    <row r="18" spans="1:6" x14ac:dyDescent="0.2">
      <c r="A18" s="7" t="s">
        <v>22</v>
      </c>
      <c r="B18" s="9">
        <v>-591679140.71000004</v>
      </c>
      <c r="C18" s="9">
        <v>0</v>
      </c>
      <c r="D18" s="9">
        <v>17781139.93</v>
      </c>
      <c r="E18" s="9">
        <f t="shared" si="0"/>
        <v>-609460280.63999999</v>
      </c>
      <c r="F18" s="9">
        <f t="shared" si="1"/>
        <v>-17781139.929999948</v>
      </c>
    </row>
    <row r="19" spans="1:6" x14ac:dyDescent="0.2">
      <c r="A19" s="7" t="s">
        <v>23</v>
      </c>
      <c r="B19" s="9">
        <v>4347972.8499999996</v>
      </c>
      <c r="C19" s="9">
        <v>134568.56</v>
      </c>
      <c r="D19" s="9">
        <v>0</v>
      </c>
      <c r="E19" s="9">
        <f t="shared" si="0"/>
        <v>4482541.4099999992</v>
      </c>
      <c r="F19" s="9">
        <f t="shared" si="1"/>
        <v>134568.55999999959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0"/>
        <v>0</v>
      </c>
      <c r="F20" s="9">
        <f t="shared" si="1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0"/>
        <v>0</v>
      </c>
      <c r="F21" s="9">
        <f t="shared" si="1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35</v>
      </c>
      <c r="B36" s="11"/>
    </row>
    <row r="37" spans="1:2" x14ac:dyDescent="0.2">
      <c r="A37" s="11" t="s">
        <v>34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2018-03-08T18:40:55Z</cp:lastPrinted>
  <dcterms:created xsi:type="dcterms:W3CDTF">2014-02-09T04:04:15Z</dcterms:created>
  <dcterms:modified xsi:type="dcterms:W3CDTF">2024-04-26T02:07:43Z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