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unoz\Videos\RESPALDO UNIDAD D MARISOL\DATOS\DOCUMENTOS\CONTABILIDAD\Cuenta Pública 2024\JAPAMI INFORMACION FIN DIC 2024\"/>
    </mc:Choice>
  </mc:AlternateContent>
  <bookViews>
    <workbookView xWindow="0" yWindow="0" windowWidth="23040" windowHeight="9192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  <c r="E19" i="1"/>
  <c r="F19" i="1" s="1"/>
  <c r="F18" i="1"/>
  <c r="E18" i="1"/>
  <c r="E17" i="1"/>
  <c r="F17" i="1" s="1"/>
  <c r="E16" i="1"/>
  <c r="F16" i="1" s="1"/>
  <c r="E15" i="1"/>
  <c r="F15" i="1" s="1"/>
  <c r="F14" i="1"/>
  <c r="E14" i="1"/>
  <c r="E13" i="1"/>
  <c r="F13" i="1" s="1"/>
  <c r="D12" i="1"/>
  <c r="C12" i="1"/>
  <c r="B12" i="1"/>
  <c r="F9" i="1"/>
  <c r="E9" i="1"/>
  <c r="E7" i="1"/>
  <c r="F7" i="1" s="1"/>
  <c r="F6" i="1"/>
  <c r="E6" i="1"/>
  <c r="E5" i="1"/>
  <c r="E4" i="1" s="1"/>
  <c r="D4" i="1"/>
  <c r="C4" i="1"/>
  <c r="B4" i="1"/>
  <c r="B3" i="1" s="1"/>
  <c r="D3" i="1"/>
  <c r="C3" i="1"/>
  <c r="F12" i="1" l="1"/>
  <c r="F5" i="1"/>
  <c r="F4" i="1" s="1"/>
  <c r="E12" i="1"/>
  <c r="E3" i="1" s="1"/>
  <c r="F3" i="1" l="1"/>
</calcChain>
</file>

<file path=xl/sharedStrings.xml><?xml version="1.0" encoding="utf-8"?>
<sst xmlns="http://schemas.openxmlformats.org/spreadsheetml/2006/main" count="39" uniqueCount="36">
  <si>
    <t>Junta de Agua Potable, Drenaje, Alcantarillado y Saneamiento del Municipio de Irapuato, Gto. 
Estado Analítico del Activo
Del 01 de Enero al 31 de Diciembre de 2024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</si>
  <si>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</si>
  <si>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</si>
  <si>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</si>
  <si>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</si>
  <si>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</si>
  <si>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</si>
  <si>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</si>
  <si>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</si>
  <si>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</si>
  <si>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</si>
  <si>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</si>
  <si>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</si>
  <si>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</si>
  <si>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</si>
  <si>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</si>
  <si>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</si>
  <si>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</si>
  <si>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</si>
  <si>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</si>
  <si>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</si>
  <si>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</si>
  <si>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</si>
  <si>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</si>
  <si>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</si>
  <si>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</si>
  <si>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</si>
  <si>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</si>
  <si>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</si>
  <si>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</si>
  <si>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</si>
  <si>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</si>
  <si>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</si>
  <si>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</si>
  <si>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Marisol del Carmen Muñoz Vega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</si>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</sst>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NumberFormat="1" applyFont="1" applyFill="1" applyBorder="1" applyAlignment="1">
      <alignment horizontal="left" vertical="top" indent="1"/>
    </xf>
    <xf numFmtId="0" fontId="2" fillId="0" borderId="4" xfId="8" applyNumberFormat="1" applyFont="1" applyFill="1" applyBorder="1" applyAlignment="1">
      <alignment horizontal="left" vertical="top" indent="2"/>
    </xf>
    <xf numFmtId="0" fontId="3" fillId="0" borderId="4" xfId="8" applyNumberFormat="1" applyFont="1" applyFill="1" applyBorder="1" applyAlignment="1">
      <alignment horizontal="left" vertical="top" indent="2"/>
    </xf>
    <xf numFmtId="4" fontId="2" fillId="0" borderId="4" xfId="8" applyNumberFormat="1" applyFont="1" applyFill="1" applyBorder="1" applyAlignment="1" applyProtection="1">
      <alignment vertical="top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4" xfId="8" applyNumberFormat="1" applyFont="1" applyFill="1" applyBorder="1" applyProtection="1">
      <protection locked="0"/>
    </xf>
    <xf numFmtId="0" fontId="0" fillId="0" borderId="0" xfId="0" applyNumberFormat="1" applyFont="1" applyFill="1" applyBorder="1" applyAlignment="1" applyProtection="1">
      <alignment horizontal="left" inden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7" width="12" style="1" customWidth="1"/>
    <col min="8" max="16384" width="12" style="1"/>
  </cols>
  <sheetData>
    <row r="1" spans="1:6" ht="45" customHeight="1" x14ac:dyDescent="0.2">
      <c r="A1" s="12" t="s">
        <v>0</v>
      </c>
      <c r="B1" s="13"/>
      <c r="C1" s="13"/>
      <c r="D1" s="13"/>
      <c r="E1" s="13"/>
      <c r="F1" s="14"/>
    </row>
    <row r="2" spans="1:6" ht="20.399999999999999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x14ac:dyDescent="0.2">
      <c r="A3" s="5" t="s">
        <v>7</v>
      </c>
      <c r="B3" s="8">
        <f>+B4+B12</f>
        <v>1381614523.4999998</v>
      </c>
      <c r="C3" s="8">
        <f>+C4+C12</f>
        <v>7630619581.8800001</v>
      </c>
      <c r="D3" s="8">
        <f>+D4+D12</f>
        <v>7619517594.3599997</v>
      </c>
      <c r="E3" s="8">
        <f>+E4+E12</f>
        <v>1392716511.019999</v>
      </c>
      <c r="F3" s="8">
        <f>+F4+F12</f>
        <v>11101987.519999325</v>
      </c>
    </row>
    <row r="4" spans="1:6" x14ac:dyDescent="0.2">
      <c r="A4" s="6" t="s">
        <v>8</v>
      </c>
      <c r="B4" s="8">
        <f>SUM(B5:B11)</f>
        <v>515987318.94</v>
      </c>
      <c r="C4" s="8">
        <f>SUM(C5:C11)</f>
        <v>7256269736.0699997</v>
      </c>
      <c r="D4" s="8">
        <f>SUM(D5:D11)</f>
        <v>7121350431.4799995</v>
      </c>
      <c r="E4" s="8">
        <f>SUM(E5:E11)</f>
        <v>650906623.52999926</v>
      </c>
      <c r="F4" s="8">
        <f>SUM(F5:F11)</f>
        <v>134919304.58999935</v>
      </c>
    </row>
    <row r="5" spans="1:6" x14ac:dyDescent="0.2">
      <c r="A5" s="7" t="s">
        <v>9</v>
      </c>
      <c r="B5" s="9">
        <v>385093744.56999999</v>
      </c>
      <c r="C5" s="9">
        <v>6025247719.2299995</v>
      </c>
      <c r="D5" s="9">
        <v>5847612853</v>
      </c>
      <c r="E5" s="9">
        <f>+B5+C5-D5</f>
        <v>562728610.79999924</v>
      </c>
      <c r="F5" s="9">
        <f>+E5-B5</f>
        <v>177634866.22999924</v>
      </c>
    </row>
    <row r="6" spans="1:6" x14ac:dyDescent="0.2">
      <c r="A6" s="7" t="s">
        <v>10</v>
      </c>
      <c r="B6" s="9">
        <v>63591281.700000003</v>
      </c>
      <c r="C6" s="9">
        <v>1086920959.03</v>
      </c>
      <c r="D6" s="9">
        <v>1103041078.5599999</v>
      </c>
      <c r="E6" s="9">
        <f>+B6+C6-D6</f>
        <v>47471162.170000076</v>
      </c>
      <c r="F6" s="9">
        <f>+E6-B6</f>
        <v>-16120119.529999927</v>
      </c>
    </row>
    <row r="7" spans="1:6" x14ac:dyDescent="0.2">
      <c r="A7" s="7" t="s">
        <v>11</v>
      </c>
      <c r="B7" s="9">
        <v>58510181.939999998</v>
      </c>
      <c r="C7" s="9">
        <v>70412248.75</v>
      </c>
      <c r="D7" s="9">
        <v>90579782.890000001</v>
      </c>
      <c r="E7" s="9">
        <f>+B7+C7-D7</f>
        <v>38342647.799999997</v>
      </c>
      <c r="F7" s="9">
        <f>+E7-B7</f>
        <v>-20167534.140000001</v>
      </c>
    </row>
    <row r="8" spans="1:6" x14ac:dyDescent="0.2">
      <c r="A8" s="7" t="s">
        <v>12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6" x14ac:dyDescent="0.2">
      <c r="A9" s="7" t="s">
        <v>13</v>
      </c>
      <c r="B9" s="9">
        <v>8792110.7300000004</v>
      </c>
      <c r="C9" s="9">
        <v>73688809.060000002</v>
      </c>
      <c r="D9" s="9">
        <v>80116717.030000001</v>
      </c>
      <c r="E9" s="9">
        <f>+B9+C9-D9</f>
        <v>2364202.7600000054</v>
      </c>
      <c r="F9" s="9">
        <f>+E9-B9</f>
        <v>-6427907.9699999951</v>
      </c>
    </row>
    <row r="10" spans="1:6" x14ac:dyDescent="0.2">
      <c r="A10" s="7" t="s">
        <v>14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6" x14ac:dyDescent="0.2">
      <c r="A11" s="7" t="s">
        <v>15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6" x14ac:dyDescent="0.2">
      <c r="A12" s="6" t="s">
        <v>16</v>
      </c>
      <c r="B12" s="8">
        <f>SUM(B13:B21)</f>
        <v>865627204.55999982</v>
      </c>
      <c r="C12" s="8">
        <f>SUM(C13:C21)</f>
        <v>374349845.81</v>
      </c>
      <c r="D12" s="8">
        <f>SUM(D13:D21)</f>
        <v>498167162.88</v>
      </c>
      <c r="E12" s="8">
        <f>SUM(E13:E21)</f>
        <v>741809887.48999977</v>
      </c>
      <c r="F12" s="8">
        <f>SUM(F13:F21)</f>
        <v>-123817317.07000002</v>
      </c>
    </row>
    <row r="13" spans="1:6" x14ac:dyDescent="0.2">
      <c r="A13" s="7" t="s">
        <v>17</v>
      </c>
      <c r="B13" s="9">
        <v>0</v>
      </c>
      <c r="C13" s="9">
        <v>0</v>
      </c>
      <c r="D13" s="9">
        <v>0</v>
      </c>
      <c r="E13" s="9">
        <f t="shared" ref="E13:E21" si="0">+B13+C13-D13</f>
        <v>0</v>
      </c>
      <c r="F13" s="9">
        <f t="shared" ref="F13:F21" si="1">+E13-B13</f>
        <v>0</v>
      </c>
    </row>
    <row r="14" spans="1:6" x14ac:dyDescent="0.2">
      <c r="A14" s="7" t="s">
        <v>18</v>
      </c>
      <c r="B14" s="10">
        <v>100000000</v>
      </c>
      <c r="C14" s="10">
        <v>0</v>
      </c>
      <c r="D14" s="10">
        <v>100000000</v>
      </c>
      <c r="E14" s="10">
        <f t="shared" si="0"/>
        <v>0</v>
      </c>
      <c r="F14" s="10">
        <f t="shared" si="1"/>
        <v>-100000000</v>
      </c>
    </row>
    <row r="15" spans="1:6" x14ac:dyDescent="0.2">
      <c r="A15" s="7" t="s">
        <v>19</v>
      </c>
      <c r="B15" s="10">
        <v>933339989.64999998</v>
      </c>
      <c r="C15" s="10">
        <v>309096559.92000002</v>
      </c>
      <c r="D15" s="10">
        <v>311057490.20999998</v>
      </c>
      <c r="E15" s="10">
        <f t="shared" si="0"/>
        <v>931379059.3599999</v>
      </c>
      <c r="F15" s="10">
        <f t="shared" si="1"/>
        <v>-1960930.2900000811</v>
      </c>
    </row>
    <row r="16" spans="1:6" x14ac:dyDescent="0.2">
      <c r="A16" s="7" t="s">
        <v>20</v>
      </c>
      <c r="B16" s="9">
        <v>415757817.93000001</v>
      </c>
      <c r="C16" s="9">
        <v>48378301.18</v>
      </c>
      <c r="D16" s="9">
        <v>8657272.8900000006</v>
      </c>
      <c r="E16" s="9">
        <f t="shared" si="0"/>
        <v>455478846.22000003</v>
      </c>
      <c r="F16" s="9">
        <f t="shared" si="1"/>
        <v>39721028.290000021</v>
      </c>
    </row>
    <row r="17" spans="1:6" x14ac:dyDescent="0.2">
      <c r="A17" s="7" t="s">
        <v>21</v>
      </c>
      <c r="B17" s="9">
        <v>3860564.84</v>
      </c>
      <c r="C17" s="9">
        <v>2386576.2799999998</v>
      </c>
      <c r="D17" s="9">
        <v>0</v>
      </c>
      <c r="E17" s="9">
        <f t="shared" si="0"/>
        <v>6247141.1199999992</v>
      </c>
      <c r="F17" s="9">
        <f t="shared" si="1"/>
        <v>2386576.2799999993</v>
      </c>
    </row>
    <row r="18" spans="1:6" x14ac:dyDescent="0.2">
      <c r="A18" s="7" t="s">
        <v>22</v>
      </c>
      <c r="B18" s="9">
        <v>-591679140.71000004</v>
      </c>
      <c r="C18" s="9">
        <v>14325005.869999999</v>
      </c>
      <c r="D18" s="9">
        <v>78452399.780000001</v>
      </c>
      <c r="E18" s="9">
        <f t="shared" si="0"/>
        <v>-655806534.62</v>
      </c>
      <c r="F18" s="9">
        <f t="shared" si="1"/>
        <v>-64127393.909999967</v>
      </c>
    </row>
    <row r="19" spans="1:6" x14ac:dyDescent="0.2">
      <c r="A19" s="7" t="s">
        <v>23</v>
      </c>
      <c r="B19" s="9">
        <v>4347972.8499999996</v>
      </c>
      <c r="C19" s="9">
        <v>163402.56</v>
      </c>
      <c r="D19" s="9">
        <v>0</v>
      </c>
      <c r="E19" s="9">
        <f t="shared" si="0"/>
        <v>4511375.4099999992</v>
      </c>
      <c r="F19" s="9">
        <f t="shared" si="1"/>
        <v>163402.55999999959</v>
      </c>
    </row>
    <row r="20" spans="1:6" x14ac:dyDescent="0.2">
      <c r="A20" s="7" t="s">
        <v>24</v>
      </c>
      <c r="B20" s="9">
        <v>0</v>
      </c>
      <c r="C20" s="9">
        <v>0</v>
      </c>
      <c r="D20" s="9">
        <v>0</v>
      </c>
      <c r="E20" s="9">
        <f t="shared" si="0"/>
        <v>0</v>
      </c>
      <c r="F20" s="9">
        <f t="shared" si="1"/>
        <v>0</v>
      </c>
    </row>
    <row r="21" spans="1:6" x14ac:dyDescent="0.2">
      <c r="A21" s="7" t="s">
        <v>25</v>
      </c>
      <c r="B21" s="9">
        <v>0</v>
      </c>
      <c r="C21" s="9">
        <v>0</v>
      </c>
      <c r="D21" s="9">
        <v>0</v>
      </c>
      <c r="E21" s="9">
        <f t="shared" si="0"/>
        <v>0</v>
      </c>
      <c r="F21" s="9">
        <f t="shared" si="1"/>
        <v>0</v>
      </c>
    </row>
    <row r="23" spans="1:6" ht="13.2" x14ac:dyDescent="0.2">
      <c r="A23" s="2" t="s">
        <v>26</v>
      </c>
    </row>
    <row r="26" spans="1:6" x14ac:dyDescent="0.2">
      <c r="A26" s="11" t="s">
        <v>27</v>
      </c>
      <c r="B26" s="11" t="s">
        <v>27</v>
      </c>
    </row>
    <row r="27" spans="1:6" x14ac:dyDescent="0.2">
      <c r="A27" s="11"/>
      <c r="B27" s="11"/>
    </row>
    <row r="28" spans="1:6" x14ac:dyDescent="0.2">
      <c r="A28" s="11" t="s">
        <v>28</v>
      </c>
      <c r="B28" s="11" t="s">
        <v>28</v>
      </c>
    </row>
    <row r="29" spans="1:6" x14ac:dyDescent="0.2">
      <c r="A29" s="11" t="s">
        <v>29</v>
      </c>
      <c r="B29" s="11" t="s">
        <v>30</v>
      </c>
    </row>
    <row r="30" spans="1:6" x14ac:dyDescent="0.2">
      <c r="A30" s="11" t="s">
        <v>31</v>
      </c>
      <c r="B30" s="11" t="s">
        <v>32</v>
      </c>
    </row>
    <row r="31" spans="1:6" x14ac:dyDescent="0.2">
      <c r="A31" s="11"/>
      <c r="B31" s="11"/>
    </row>
    <row r="32" spans="1:6" x14ac:dyDescent="0.2">
      <c r="A32" s="11"/>
      <c r="B32" s="11"/>
    </row>
    <row r="33" spans="1:2" x14ac:dyDescent="0.2">
      <c r="A33" s="11" t="s">
        <v>33</v>
      </c>
      <c r="B33" s="11"/>
    </row>
    <row r="34" spans="1:2" x14ac:dyDescent="0.2">
      <c r="A34" s="11"/>
      <c r="B34" s="11"/>
    </row>
    <row r="35" spans="1:2" x14ac:dyDescent="0.2">
      <c r="A35" s="11" t="s">
        <v>28</v>
      </c>
      <c r="B35" s="11"/>
    </row>
    <row r="36" spans="1:2" x14ac:dyDescent="0.2">
      <c r="A36" s="11" t="s">
        <v>35</v>
      </c>
      <c r="B36" s="11"/>
    </row>
    <row r="37" spans="1:2" x14ac:dyDescent="0.2">
      <c r="A37" s="11" t="s">
        <v>34</v>
      </c>
      <c r="B37" s="11"/>
    </row>
  </sheetData>
  <sheetProtection formatCells="0" formatColumns="0" formatRows="0" autoFilter="0"/>
  <mergeCells count="1">
    <mergeCell ref="A1:F1"/>
  </mergeCells>
  <pageMargins left="0.59055118110236227" right="0.59055118110236227" top="0.59055118110236227" bottom="0.59055118110236227" header="0" footer="0"/>
  <pageSetup scale="6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0FB99A-A7E7-4F52-AAA6-15D955F211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0c865bf4-0f22-4e4d-b041-7b0c1657e5a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2018-03-08T18:40:55Z</cp:lastPrinted>
  <dcterms:created xsi:type="dcterms:W3CDTF">2014-02-09T04:04:15Z</dcterms:created>
  <dcterms:modified xsi:type="dcterms:W3CDTF">2025-01-27T03:04:31Z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