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II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B12" i="1"/>
  <c r="B76" i="1" s="1"/>
  <c r="C12" i="1"/>
  <c r="D12" i="1"/>
  <c r="E12" i="1"/>
  <c r="F12" i="1"/>
  <c r="G12" i="1"/>
  <c r="B22" i="1"/>
  <c r="C22" i="1"/>
  <c r="C76" i="1" s="1"/>
  <c r="D22" i="1"/>
  <c r="D76" i="1" s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D56" i="1"/>
  <c r="E56" i="1"/>
  <c r="F56" i="1"/>
  <c r="G56" i="1"/>
  <c r="B64" i="1"/>
  <c r="C64" i="1"/>
  <c r="E64" i="1"/>
  <c r="F64" i="1"/>
  <c r="D65" i="1"/>
  <c r="G65" i="1" s="1"/>
  <c r="G64" i="1" s="1"/>
  <c r="D66" i="1"/>
  <c r="G66" i="1"/>
  <c r="D67" i="1"/>
  <c r="D64" i="1" s="1"/>
  <c r="G67" i="1"/>
  <c r="B68" i="1"/>
  <c r="C68" i="1"/>
  <c r="E68" i="1"/>
  <c r="F68" i="1"/>
  <c r="D69" i="1"/>
  <c r="D68" i="1" s="1"/>
  <c r="G69" i="1"/>
  <c r="D70" i="1"/>
  <c r="G70" i="1" s="1"/>
  <c r="D71" i="1"/>
  <c r="G71" i="1" s="1"/>
  <c r="D72" i="1"/>
  <c r="G72" i="1"/>
  <c r="D73" i="1"/>
  <c r="G73" i="1"/>
  <c r="D74" i="1"/>
  <c r="G74" i="1" s="1"/>
  <c r="D75" i="1"/>
  <c r="G75" i="1" s="1"/>
  <c r="E76" i="1"/>
  <c r="F76" i="1"/>
  <c r="G68" i="1" l="1"/>
  <c r="G76" i="1" s="1"/>
</calcChain>
</file>

<file path=xl/sharedStrings.xml><?xml version="1.0" encoding="utf-8"?>
<sst xmlns="http://schemas.openxmlformats.org/spreadsheetml/2006/main" count="95" uniqueCount="94">
  <si>
    <t>Rosa Graciela Rico Zamudio</t>
  </si>
  <si>
    <t>Directora de Presupuestos</t>
  </si>
  <si>
    <t>________________________________________________</t>
  </si>
  <si>
    <t>Elaboró</t>
  </si>
  <si>
    <t>Erick Pacheco López</t>
  </si>
  <si>
    <t>Roberto Castañeda Tejeda</t>
  </si>
  <si>
    <t>Gerente de Administración y Finanzas</t>
  </si>
  <si>
    <t>Director General</t>
  </si>
  <si>
    <t>_______________________________________</t>
  </si>
  <si>
    <t>_________________________________________</t>
  </si>
  <si>
    <t>Firma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</si>
  <si>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</si>
  <si>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</si>
  <si>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</si>
  <si>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</si>
  <si>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</si>
  <si>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</si>
  <si>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</si>
  <si>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</si>
  <si>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</si>
  <si>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</si>
  <si>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</si>
  <si>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</si>
  <si>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</si>
  <si>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</si>
  <si>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</si>
  <si>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</si>
  <si>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</si>
  <si>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</si>
  <si>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</si>
  <si>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</si>
  <si>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</si>
  <si>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</si>
  <si>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</si>
  <si>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</si>
  <si>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</si>
  <si>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</si>
  <si>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</si>
  <si>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</si>
  <si>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</si>
  <si>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</si>
  <si>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</si>
  <si>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</si>
  <si>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</si>
  <si>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</si>
  <si>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</si>
  <si>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</si>
  <si>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</si>
  <si>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</si>
  <si>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</si>
  <si>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</si>
  <si>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</si>
  <si>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</si>
  <si>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</si>
  <si>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</si>
  <si>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</si>
  <si>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</si>
  <si>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</si>
  <si>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</si>
  <si>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</si>
  <si>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</si>
  <si>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</si>
  <si>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</si>
  <si>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</si>
  <si>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</si>
  <si>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</si>
  <si>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</si>
  <si>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</si>
  <si>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</si>
  <si>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</si>
  <si>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</si>
  <si>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</si>
  <si>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</si>
  <si>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</si>
  <si>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</si>
  <si>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</si>
  <si>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</si>
  <si>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</si>
  <si>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</si>
  <si>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</si>
  <si>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</si>
  <si>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</si>
  <si>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</si>
  <si>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</si>
  <si>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</si>
  <si>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</si>
  <si>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</si>
  <si>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</si>
  <si>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</si>
  <si>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</si>
  <si>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</si>
  <si>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</si>
  <si>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</si>
  <si>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por Objeto del Gasto (Capítulo y Concepto)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</si>
</sst>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1" applyFont="1"/>
    <xf numFmtId="0" fontId="3" fillId="0" borderId="0" xfId="2"/>
    <xf numFmtId="0" fontId="1" fillId="0" borderId="0" xfId="3"/>
    <xf numFmtId="4" fontId="5" fillId="0" borderId="0" xfId="4" applyNumberFormat="1" applyFont="1"/>
    <xf numFmtId="0" fontId="7" fillId="0" borderId="0" xfId="5" applyFont="1" applyAlignment="1" applyProtection="1">
      <alignment vertical="top" wrapText="1"/>
      <protection locked="0"/>
    </xf>
    <xf numFmtId="0" fontId="5" fillId="0" borderId="0" xfId="4" applyFont="1"/>
    <xf numFmtId="0" fontId="5" fillId="0" borderId="0" xfId="6" applyFont="1"/>
    <xf numFmtId="0" fontId="7" fillId="0" borderId="0" xfId="5" applyFont="1" applyAlignment="1" applyProtection="1">
      <alignment horizontal="left" vertical="top"/>
      <protection locked="0"/>
    </xf>
    <xf numFmtId="0" fontId="2" fillId="0" borderId="0" xfId="3" applyFont="1" applyAlignment="1">
      <alignment vertical="center"/>
    </xf>
    <xf numFmtId="0" fontId="7" fillId="0" borderId="0" xfId="5" applyFont="1" applyAlignment="1" applyProtection="1">
      <alignment horizontal="left" vertical="top" wrapText="1"/>
      <protection locked="0"/>
    </xf>
    <xf numFmtId="0" fontId="7" fillId="0" borderId="0" xfId="5" applyFont="1" applyAlignment="1" applyProtection="1">
      <alignment vertical="top"/>
      <protection locked="0"/>
    </xf>
    <xf numFmtId="0" fontId="5" fillId="0" borderId="0" xfId="3" applyFont="1"/>
    <xf numFmtId="4" fontId="2" fillId="0" borderId="0" xfId="1" applyNumberFormat="1" applyFont="1"/>
    <xf numFmtId="0" fontId="7" fillId="0" borderId="0" xfId="5" applyFont="1" applyAlignment="1">
      <alignment vertical="top" wrapText="1"/>
    </xf>
    <xf numFmtId="0" fontId="7" fillId="0" borderId="0" xfId="5" applyFont="1" applyAlignment="1">
      <alignment vertical="top"/>
    </xf>
    <xf numFmtId="4" fontId="8" fillId="0" borderId="1" xfId="0" applyNumberFormat="1" applyFont="1" applyBorder="1" applyProtection="1">
      <protection locked="0"/>
    </xf>
    <xf numFmtId="4" fontId="8" fillId="0" borderId="2" xfId="0" applyNumberFormat="1" applyFont="1" applyBorder="1" applyProtection="1">
      <protection locked="0"/>
    </xf>
    <xf numFmtId="0" fontId="8" fillId="0" borderId="3" xfId="0" applyFont="1" applyBorder="1" applyAlignment="1" applyProtection="1">
      <alignment horizontal="left" indent="2"/>
      <protection locked="0"/>
    </xf>
    <xf numFmtId="4" fontId="7" fillId="0" borderId="4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0" fontId="7" fillId="0" borderId="3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4" fontId="9" fillId="0" borderId="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4" fontId="9" fillId="0" borderId="8" xfId="0" applyNumberFormat="1" applyFont="1" applyBorder="1" applyAlignment="1">
      <alignment horizontal="right"/>
    </xf>
    <xf numFmtId="4" fontId="8" fillId="2" borderId="2" xfId="7" applyNumberFormat="1" applyFont="1" applyFill="1" applyBorder="1" applyAlignment="1">
      <alignment horizontal="center" vertical="center" wrapText="1"/>
    </xf>
    <xf numFmtId="4" fontId="8" fillId="2" borderId="1" xfId="7" applyNumberFormat="1" applyFont="1" applyFill="1" applyBorder="1" applyAlignment="1">
      <alignment horizontal="center" vertical="center" wrapText="1"/>
    </xf>
    <xf numFmtId="0" fontId="8" fillId="2" borderId="9" xfId="7" applyFont="1" applyFill="1" applyBorder="1" applyAlignment="1">
      <alignment horizontal="center" vertical="center"/>
    </xf>
    <xf numFmtId="4" fontId="8" fillId="2" borderId="10" xfId="7" applyNumberFormat="1" applyFont="1" applyFill="1" applyBorder="1" applyAlignment="1">
      <alignment horizontal="center" vertical="center" wrapText="1"/>
    </xf>
    <xf numFmtId="0" fontId="8" fillId="2" borderId="11" xfId="7" applyFont="1" applyFill="1" applyBorder="1" applyAlignment="1" applyProtection="1">
      <alignment horizontal="centerContinuous" vertical="center" wrapText="1"/>
      <protection locked="0"/>
    </xf>
    <xf numFmtId="0" fontId="8" fillId="2" borderId="12" xfId="7" applyFont="1" applyFill="1" applyBorder="1" applyAlignment="1" applyProtection="1">
      <alignment horizontal="centerContinuous" vertical="center" wrapText="1"/>
      <protection locked="0"/>
    </xf>
    <xf numFmtId="0" fontId="8" fillId="2" borderId="13" xfId="7" applyFont="1" applyFill="1" applyBorder="1" applyAlignment="1" applyProtection="1">
      <alignment horizontal="centerContinuous" vertical="center" wrapText="1"/>
      <protection locked="0"/>
    </xf>
    <xf numFmtId="0" fontId="8" fillId="2" borderId="14" xfId="7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 wrapText="1"/>
      <protection locked="0"/>
    </xf>
  </cellXfs>
  <cellStyles count="8">
    <cellStyle name="Normal" xfId="0" builtinId="0"/>
    <cellStyle name="Normal 2 2" xfId="5"/>
    <cellStyle name="Normal 2 3" xfId="4"/>
    <cellStyle name="Normal 3" xfId="7"/>
    <cellStyle name="Normal 3 2" xfId="1"/>
    <cellStyle name="Normal 3 3" xfId="6"/>
    <cellStyle name="Normal 5 3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GridLines="0" tabSelected="1" topLeftCell="A79" workbookViewId="0">
      <selection activeCell="E112" sqref="E11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38" t="s">
        <v>93</v>
      </c>
      <c r="B1" s="37"/>
      <c r="C1" s="37"/>
      <c r="D1" s="37"/>
      <c r="E1" s="37"/>
      <c r="F1" s="37"/>
      <c r="G1" s="36"/>
    </row>
    <row r="2" spans="1:7" x14ac:dyDescent="0.2">
      <c r="A2" s="35"/>
      <c r="B2" s="34" t="s">
        <v>92</v>
      </c>
      <c r="C2" s="33"/>
      <c r="D2" s="33"/>
      <c r="E2" s="33"/>
      <c r="F2" s="32"/>
      <c r="G2" s="31" t="s">
        <v>91</v>
      </c>
    </row>
    <row r="3" spans="1:7" ht="24.9" customHeight="1" x14ac:dyDescent="0.2">
      <c r="A3" s="30" t="s">
        <v>90</v>
      </c>
      <c r="B3" s="29" t="s">
        <v>89</v>
      </c>
      <c r="C3" s="29" t="s">
        <v>88</v>
      </c>
      <c r="D3" s="29" t="s">
        <v>87</v>
      </c>
      <c r="E3" s="29" t="s">
        <v>86</v>
      </c>
      <c r="F3" s="29" t="s">
        <v>85</v>
      </c>
      <c r="G3" s="28"/>
    </row>
    <row r="4" spans="1:7" x14ac:dyDescent="0.2">
      <c r="A4" s="26" t="s">
        <v>84</v>
      </c>
      <c r="B4" s="27">
        <f>SUM(B5:B11)</f>
        <v>153820017.38999999</v>
      </c>
      <c r="C4" s="24">
        <f>SUM(C5:C11)</f>
        <v>60000</v>
      </c>
      <c r="D4" s="24">
        <f>SUM(D5:D11)</f>
        <v>153880017.38999999</v>
      </c>
      <c r="E4" s="24">
        <f>SUM(E5:E11)</f>
        <v>96252742.86999999</v>
      </c>
      <c r="F4" s="24">
        <f>SUM(F5:F11)</f>
        <v>96252742.86999999</v>
      </c>
      <c r="G4" s="24">
        <f>SUM(G5:G11)</f>
        <v>57627274.520000003</v>
      </c>
    </row>
    <row r="5" spans="1:7" x14ac:dyDescent="0.2">
      <c r="A5" s="23" t="s">
        <v>83</v>
      </c>
      <c r="B5" s="20">
        <v>105782650.98999999</v>
      </c>
      <c r="C5" s="20">
        <v>-1311389.01</v>
      </c>
      <c r="D5" s="20">
        <v>104471261.98</v>
      </c>
      <c r="E5" s="20">
        <v>73135071.519999996</v>
      </c>
      <c r="F5" s="20">
        <v>73135071.519999996</v>
      </c>
      <c r="G5" s="20">
        <v>31336190.460000001</v>
      </c>
    </row>
    <row r="6" spans="1:7" x14ac:dyDescent="0.2">
      <c r="A6" s="23" t="s">
        <v>82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</row>
    <row r="7" spans="1:7" x14ac:dyDescent="0.2">
      <c r="A7" s="23" t="s">
        <v>81</v>
      </c>
      <c r="B7" s="20">
        <v>16096235.34</v>
      </c>
      <c r="C7" s="20">
        <v>562389.01</v>
      </c>
      <c r="D7" s="20">
        <v>16658624.35</v>
      </c>
      <c r="E7" s="20">
        <v>2648521.5699999998</v>
      </c>
      <c r="F7" s="20">
        <v>2648521.5699999998</v>
      </c>
      <c r="G7" s="20">
        <v>14010102.779999999</v>
      </c>
    </row>
    <row r="8" spans="1:7" x14ac:dyDescent="0.2">
      <c r="A8" s="23" t="s">
        <v>80</v>
      </c>
      <c r="B8" s="20">
        <v>31841131.059999999</v>
      </c>
      <c r="C8" s="20">
        <v>-800000</v>
      </c>
      <c r="D8" s="20">
        <v>31041131.059999999</v>
      </c>
      <c r="E8" s="20">
        <v>20128504.09</v>
      </c>
      <c r="F8" s="20">
        <v>20128504.09</v>
      </c>
      <c r="G8" s="20">
        <v>10912626.970000001</v>
      </c>
    </row>
    <row r="9" spans="1:7" x14ac:dyDescent="0.2">
      <c r="A9" s="23" t="s">
        <v>79</v>
      </c>
      <c r="B9" s="20">
        <v>100000</v>
      </c>
      <c r="C9" s="20">
        <v>1609000</v>
      </c>
      <c r="D9" s="20">
        <v>1709000</v>
      </c>
      <c r="E9" s="20">
        <v>340645.69</v>
      </c>
      <c r="F9" s="20">
        <v>340645.69</v>
      </c>
      <c r="G9" s="20">
        <v>1368354.31</v>
      </c>
    </row>
    <row r="10" spans="1:7" x14ac:dyDescent="0.2">
      <c r="A10" s="23" t="s">
        <v>78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">
      <c r="A11" s="23" t="s">
        <v>77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">
      <c r="A12" s="26" t="s">
        <v>76</v>
      </c>
      <c r="B12" s="25">
        <f>SUM(B13:B21)</f>
        <v>64202347.739999995</v>
      </c>
      <c r="C12" s="24">
        <f>SUM(C13:C21)</f>
        <v>-406077.43000000005</v>
      </c>
      <c r="D12" s="24">
        <f>SUM(D13:D21)</f>
        <v>63796270.310000002</v>
      </c>
      <c r="E12" s="24">
        <f>SUM(E13:E21)</f>
        <v>31513168.260000002</v>
      </c>
      <c r="F12" s="24">
        <f>SUM(F13:F21)</f>
        <v>30411509.760000002</v>
      </c>
      <c r="G12" s="24">
        <f>SUM(G13:G21)</f>
        <v>32283102.050000001</v>
      </c>
    </row>
    <row r="13" spans="1:7" x14ac:dyDescent="0.2">
      <c r="A13" s="23" t="s">
        <v>75</v>
      </c>
      <c r="B13" s="20">
        <v>1762497.51</v>
      </c>
      <c r="C13" s="20">
        <v>299098.25</v>
      </c>
      <c r="D13" s="20">
        <v>2061595.76</v>
      </c>
      <c r="E13" s="20">
        <v>1341003.8700000001</v>
      </c>
      <c r="F13" s="20">
        <v>1312784.3400000001</v>
      </c>
      <c r="G13" s="20">
        <v>720591.89</v>
      </c>
    </row>
    <row r="14" spans="1:7" x14ac:dyDescent="0.2">
      <c r="A14" s="23" t="s">
        <v>74</v>
      </c>
      <c r="B14" s="20">
        <v>491727.5</v>
      </c>
      <c r="C14" s="20">
        <v>12000</v>
      </c>
      <c r="D14" s="20">
        <v>503727.5</v>
      </c>
      <c r="E14" s="20">
        <v>252831.13</v>
      </c>
      <c r="F14" s="20">
        <v>236666.79</v>
      </c>
      <c r="G14" s="20">
        <v>250896.37</v>
      </c>
    </row>
    <row r="15" spans="1:7" x14ac:dyDescent="0.2">
      <c r="A15" s="23" t="s">
        <v>73</v>
      </c>
      <c r="B15" s="20">
        <v>800000</v>
      </c>
      <c r="C15" s="20">
        <v>50000</v>
      </c>
      <c r="D15" s="20">
        <v>850000</v>
      </c>
      <c r="E15" s="20">
        <v>50000</v>
      </c>
      <c r="F15" s="20">
        <v>50000</v>
      </c>
      <c r="G15" s="20">
        <v>800000</v>
      </c>
    </row>
    <row r="16" spans="1:7" x14ac:dyDescent="0.2">
      <c r="A16" s="23" t="s">
        <v>72</v>
      </c>
      <c r="B16" s="20">
        <v>26029742.699999999</v>
      </c>
      <c r="C16" s="20">
        <v>-368083.25</v>
      </c>
      <c r="D16" s="20">
        <v>25661659.449999999</v>
      </c>
      <c r="E16" s="20">
        <v>10946644.199999999</v>
      </c>
      <c r="F16" s="20">
        <v>10925356.18</v>
      </c>
      <c r="G16" s="20">
        <v>14715015.25</v>
      </c>
    </row>
    <row r="17" spans="1:7" x14ac:dyDescent="0.2">
      <c r="A17" s="23" t="s">
        <v>71</v>
      </c>
      <c r="B17" s="20">
        <v>14089180.869999999</v>
      </c>
      <c r="C17" s="20">
        <v>399498.48</v>
      </c>
      <c r="D17" s="20">
        <v>14488679.35</v>
      </c>
      <c r="E17" s="20">
        <v>7188055.7599999998</v>
      </c>
      <c r="F17" s="20">
        <v>6976376.1500000004</v>
      </c>
      <c r="G17" s="20">
        <v>7300623.5899999999</v>
      </c>
    </row>
    <row r="18" spans="1:7" x14ac:dyDescent="0.2">
      <c r="A18" s="23" t="s">
        <v>70</v>
      </c>
      <c r="B18" s="20">
        <v>13355289.91</v>
      </c>
      <c r="C18" s="20">
        <v>-1128250.54</v>
      </c>
      <c r="D18" s="20">
        <v>12227039.369999999</v>
      </c>
      <c r="E18" s="20">
        <v>8226039.4199999999</v>
      </c>
      <c r="F18" s="20">
        <v>7531789.7599999998</v>
      </c>
      <c r="G18" s="20">
        <v>4000999.95</v>
      </c>
    </row>
    <row r="19" spans="1:7" x14ac:dyDescent="0.2">
      <c r="A19" s="23" t="s">
        <v>69</v>
      </c>
      <c r="B19" s="20">
        <v>3871443.9</v>
      </c>
      <c r="C19" s="20">
        <v>-159740.22</v>
      </c>
      <c r="D19" s="20">
        <v>3711703.68</v>
      </c>
      <c r="E19" s="20">
        <v>1064864.8799999999</v>
      </c>
      <c r="F19" s="20">
        <v>1055914.94</v>
      </c>
      <c r="G19" s="20">
        <v>2646838.7999999998</v>
      </c>
    </row>
    <row r="20" spans="1:7" x14ac:dyDescent="0.2">
      <c r="A20" s="23" t="s">
        <v>68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">
      <c r="A21" s="23" t="s">
        <v>67</v>
      </c>
      <c r="B21" s="20">
        <v>3802465.35</v>
      </c>
      <c r="C21" s="20">
        <v>489399.85</v>
      </c>
      <c r="D21" s="20">
        <v>4291865.2</v>
      </c>
      <c r="E21" s="20">
        <v>2443729</v>
      </c>
      <c r="F21" s="20">
        <v>2322621.6</v>
      </c>
      <c r="G21" s="20">
        <v>1848136.2</v>
      </c>
    </row>
    <row r="22" spans="1:7" x14ac:dyDescent="0.2">
      <c r="A22" s="26" t="s">
        <v>66</v>
      </c>
      <c r="B22" s="25">
        <f>SUM(B23:B31)</f>
        <v>282983724.38999999</v>
      </c>
      <c r="C22" s="24">
        <f>SUM(C23:C31)</f>
        <v>22688420.68</v>
      </c>
      <c r="D22" s="24">
        <f>SUM(D23:D31)</f>
        <v>305672145.06999999</v>
      </c>
      <c r="E22" s="24">
        <f>SUM(E23:E31)</f>
        <v>245991920.69999999</v>
      </c>
      <c r="F22" s="24">
        <f>SUM(F23:F31)</f>
        <v>244064301.45999998</v>
      </c>
      <c r="G22" s="24">
        <f>SUM(G23:G31)</f>
        <v>59680224.369999997</v>
      </c>
    </row>
    <row r="23" spans="1:7" x14ac:dyDescent="0.2">
      <c r="A23" s="23" t="s">
        <v>65</v>
      </c>
      <c r="B23" s="20">
        <v>111664888.39</v>
      </c>
      <c r="C23" s="20">
        <v>-8599913.0600000005</v>
      </c>
      <c r="D23" s="20">
        <v>103064975.33</v>
      </c>
      <c r="E23" s="20">
        <v>99046177.739999995</v>
      </c>
      <c r="F23" s="20">
        <v>99044761.030000001</v>
      </c>
      <c r="G23" s="20">
        <v>4018797.59</v>
      </c>
    </row>
    <row r="24" spans="1:7" x14ac:dyDescent="0.2">
      <c r="A24" s="23" t="s">
        <v>64</v>
      </c>
      <c r="B24" s="20">
        <v>23587199.050000001</v>
      </c>
      <c r="C24" s="20">
        <v>4123608.8</v>
      </c>
      <c r="D24" s="20">
        <v>27710807.850000001</v>
      </c>
      <c r="E24" s="20">
        <v>25227020</v>
      </c>
      <c r="F24" s="20">
        <v>23727506.129999999</v>
      </c>
      <c r="G24" s="20">
        <v>2483787.85</v>
      </c>
    </row>
    <row r="25" spans="1:7" x14ac:dyDescent="0.2">
      <c r="A25" s="23" t="s">
        <v>63</v>
      </c>
      <c r="B25" s="20">
        <v>47143294.600000001</v>
      </c>
      <c r="C25" s="20">
        <v>16638970.779999999</v>
      </c>
      <c r="D25" s="20">
        <v>63782265.380000003</v>
      </c>
      <c r="E25" s="20">
        <v>34524938.549999997</v>
      </c>
      <c r="F25" s="20">
        <v>34524600.630000003</v>
      </c>
      <c r="G25" s="20">
        <v>29257326.829999998</v>
      </c>
    </row>
    <row r="26" spans="1:7" x14ac:dyDescent="0.2">
      <c r="A26" s="23" t="s">
        <v>62</v>
      </c>
      <c r="B26" s="20">
        <v>14618550</v>
      </c>
      <c r="C26" s="20">
        <v>238000</v>
      </c>
      <c r="D26" s="20">
        <v>14856550</v>
      </c>
      <c r="E26" s="20">
        <v>11016286.119999999</v>
      </c>
      <c r="F26" s="20">
        <v>10993086.119999999</v>
      </c>
      <c r="G26" s="20">
        <v>3840263.88</v>
      </c>
    </row>
    <row r="27" spans="1:7" x14ac:dyDescent="0.2">
      <c r="A27" s="23" t="s">
        <v>61</v>
      </c>
      <c r="B27" s="20">
        <v>41046118.609999999</v>
      </c>
      <c r="C27" s="20">
        <v>10360705.050000001</v>
      </c>
      <c r="D27" s="20">
        <v>51406823.659999996</v>
      </c>
      <c r="E27" s="20">
        <v>38426446.369999997</v>
      </c>
      <c r="F27" s="20">
        <v>38047137.969999999</v>
      </c>
      <c r="G27" s="20">
        <v>12980377.289999999</v>
      </c>
    </row>
    <row r="28" spans="1:7" x14ac:dyDescent="0.2">
      <c r="A28" s="23" t="s">
        <v>60</v>
      </c>
      <c r="B28" s="20">
        <v>3525886.86</v>
      </c>
      <c r="C28" s="20">
        <v>0</v>
      </c>
      <c r="D28" s="20">
        <v>3525886.86</v>
      </c>
      <c r="E28" s="20">
        <v>3097988.06</v>
      </c>
      <c r="F28" s="20">
        <v>3097988.06</v>
      </c>
      <c r="G28" s="20">
        <v>427898.8</v>
      </c>
    </row>
    <row r="29" spans="1:7" x14ac:dyDescent="0.2">
      <c r="A29" s="23" t="s">
        <v>59</v>
      </c>
      <c r="B29" s="20">
        <v>968169.6</v>
      </c>
      <c r="C29" s="20">
        <v>530000</v>
      </c>
      <c r="D29" s="20">
        <v>1498169.6</v>
      </c>
      <c r="E29" s="20">
        <v>449021.79</v>
      </c>
      <c r="F29" s="20">
        <v>425179.45</v>
      </c>
      <c r="G29" s="20">
        <v>1049147.81</v>
      </c>
    </row>
    <row r="30" spans="1:7" x14ac:dyDescent="0.2">
      <c r="A30" s="23" t="s">
        <v>58</v>
      </c>
      <c r="B30" s="20">
        <v>1550270.08</v>
      </c>
      <c r="C30" s="20">
        <v>679449.11</v>
      </c>
      <c r="D30" s="20">
        <v>2229719.19</v>
      </c>
      <c r="E30" s="20">
        <v>775286.23</v>
      </c>
      <c r="F30" s="20">
        <v>775286.23</v>
      </c>
      <c r="G30" s="20">
        <v>1454432.96</v>
      </c>
    </row>
    <row r="31" spans="1:7" x14ac:dyDescent="0.2">
      <c r="A31" s="23" t="s">
        <v>57</v>
      </c>
      <c r="B31" s="20">
        <v>38879347.200000003</v>
      </c>
      <c r="C31" s="20">
        <v>-1282400</v>
      </c>
      <c r="D31" s="20">
        <v>37596947.200000003</v>
      </c>
      <c r="E31" s="20">
        <v>33428755.84</v>
      </c>
      <c r="F31" s="20">
        <v>33428755.84</v>
      </c>
      <c r="G31" s="20">
        <v>4168191.36</v>
      </c>
    </row>
    <row r="32" spans="1:7" x14ac:dyDescent="0.2">
      <c r="A32" s="26" t="s">
        <v>56</v>
      </c>
      <c r="B32" s="25">
        <f>SUM(B33:B41)</f>
        <v>1142000</v>
      </c>
      <c r="C32" s="24">
        <f>SUM(C33:C41)</f>
        <v>0</v>
      </c>
      <c r="D32" s="24">
        <f>SUM(D33:D41)</f>
        <v>1142000</v>
      </c>
      <c r="E32" s="24">
        <f>SUM(E33:E41)</f>
        <v>25418.1</v>
      </c>
      <c r="F32" s="24">
        <f>SUM(F33:F41)</f>
        <v>25418.1</v>
      </c>
      <c r="G32" s="24">
        <f>SUM(G33:G41)</f>
        <v>1116581.8999999999</v>
      </c>
    </row>
    <row r="33" spans="1:7" x14ac:dyDescent="0.2">
      <c r="A33" s="23" t="s">
        <v>55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x14ac:dyDescent="0.2">
      <c r="A34" s="23" t="s">
        <v>54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">
      <c r="A35" s="23" t="s">
        <v>53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">
      <c r="A36" s="23" t="s">
        <v>52</v>
      </c>
      <c r="B36" s="20">
        <v>142000</v>
      </c>
      <c r="C36" s="20">
        <v>0</v>
      </c>
      <c r="D36" s="20">
        <v>142000</v>
      </c>
      <c r="E36" s="20">
        <v>25418.1</v>
      </c>
      <c r="F36" s="20">
        <v>25418.1</v>
      </c>
      <c r="G36" s="20">
        <v>116581.9</v>
      </c>
    </row>
    <row r="37" spans="1:7" x14ac:dyDescent="0.2">
      <c r="A37" s="23" t="s">
        <v>51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</row>
    <row r="38" spans="1:7" x14ac:dyDescent="0.2">
      <c r="A38" s="23" t="s">
        <v>50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">
      <c r="A39" s="23" t="s">
        <v>49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x14ac:dyDescent="0.2">
      <c r="A40" s="23" t="s">
        <v>48</v>
      </c>
      <c r="B40" s="20">
        <v>1000000</v>
      </c>
      <c r="C40" s="20">
        <v>0</v>
      </c>
      <c r="D40" s="20">
        <v>1000000</v>
      </c>
      <c r="E40" s="20">
        <v>0</v>
      </c>
      <c r="F40" s="20">
        <v>0</v>
      </c>
      <c r="G40" s="20">
        <v>1000000</v>
      </c>
    </row>
    <row r="41" spans="1:7" x14ac:dyDescent="0.2">
      <c r="A41" s="23" t="s">
        <v>47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</row>
    <row r="42" spans="1:7" x14ac:dyDescent="0.2">
      <c r="A42" s="26" t="s">
        <v>46</v>
      </c>
      <c r="B42" s="25">
        <f>SUM(B43:B51)</f>
        <v>45858504.100000001</v>
      </c>
      <c r="C42" s="24">
        <f>SUM(C43:C51)</f>
        <v>18015366.609999999</v>
      </c>
      <c r="D42" s="24">
        <f>SUM(D43:D51)</f>
        <v>63873870.710000001</v>
      </c>
      <c r="E42" s="24">
        <f>SUM(E43:E51)</f>
        <v>23940647.940000001</v>
      </c>
      <c r="F42" s="24">
        <f>SUM(F43:F51)</f>
        <v>19806083.919999998</v>
      </c>
      <c r="G42" s="24">
        <f>SUM(G43:G51)</f>
        <v>39933222.770000003</v>
      </c>
    </row>
    <row r="43" spans="1:7" x14ac:dyDescent="0.2">
      <c r="A43" s="23" t="s">
        <v>45</v>
      </c>
      <c r="B43" s="20">
        <v>3340397.98</v>
      </c>
      <c r="C43" s="20">
        <v>2916238.98</v>
      </c>
      <c r="D43" s="20">
        <v>6256636.96</v>
      </c>
      <c r="E43" s="20">
        <v>1861090.91</v>
      </c>
      <c r="F43" s="20">
        <v>434677.32</v>
      </c>
      <c r="G43" s="20">
        <v>4395546.05</v>
      </c>
    </row>
    <row r="44" spans="1:7" x14ac:dyDescent="0.2">
      <c r="A44" s="23" t="s">
        <v>44</v>
      </c>
      <c r="B44" s="20">
        <v>5000</v>
      </c>
      <c r="C44" s="20">
        <v>485000</v>
      </c>
      <c r="D44" s="20">
        <v>490000</v>
      </c>
      <c r="E44" s="20">
        <v>0</v>
      </c>
      <c r="F44" s="20">
        <v>0</v>
      </c>
      <c r="G44" s="20">
        <v>490000</v>
      </c>
    </row>
    <row r="45" spans="1:7" x14ac:dyDescent="0.2">
      <c r="A45" s="23" t="s">
        <v>43</v>
      </c>
      <c r="B45" s="20">
        <v>2397703.59</v>
      </c>
      <c r="C45" s="20">
        <v>1452921.27</v>
      </c>
      <c r="D45" s="20">
        <v>3850624.86</v>
      </c>
      <c r="E45" s="20">
        <v>2335486</v>
      </c>
      <c r="F45" s="20">
        <v>21286</v>
      </c>
      <c r="G45" s="20">
        <v>1515138.86</v>
      </c>
    </row>
    <row r="46" spans="1:7" x14ac:dyDescent="0.2">
      <c r="A46" s="23" t="s">
        <v>42</v>
      </c>
      <c r="B46" s="20">
        <v>7656000</v>
      </c>
      <c r="C46" s="20">
        <v>531360</v>
      </c>
      <c r="D46" s="20">
        <v>8187360</v>
      </c>
      <c r="E46" s="20">
        <v>7335702.4199999999</v>
      </c>
      <c r="F46" s="20">
        <v>7335702.4199999999</v>
      </c>
      <c r="G46" s="20">
        <v>851657.58</v>
      </c>
    </row>
    <row r="47" spans="1:7" x14ac:dyDescent="0.2">
      <c r="A47" s="23" t="s">
        <v>41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</row>
    <row r="48" spans="1:7" x14ac:dyDescent="0.2">
      <c r="A48" s="23" t="s">
        <v>40</v>
      </c>
      <c r="B48" s="20">
        <v>32459402.530000001</v>
      </c>
      <c r="C48" s="20">
        <v>12173017.02</v>
      </c>
      <c r="D48" s="20">
        <v>44632419.549999997</v>
      </c>
      <c r="E48" s="20">
        <v>11951539.27</v>
      </c>
      <c r="F48" s="20">
        <v>11557588.84</v>
      </c>
      <c r="G48" s="20">
        <v>32680880.280000001</v>
      </c>
    </row>
    <row r="49" spans="1:7" x14ac:dyDescent="0.2">
      <c r="A49" s="23" t="s">
        <v>39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</row>
    <row r="50" spans="1:7" x14ac:dyDescent="0.2">
      <c r="A50" s="23" t="s">
        <v>38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</row>
    <row r="51" spans="1:7" x14ac:dyDescent="0.2">
      <c r="A51" s="23" t="s">
        <v>37</v>
      </c>
      <c r="B51" s="20">
        <v>0</v>
      </c>
      <c r="C51" s="20">
        <v>456829.34</v>
      </c>
      <c r="D51" s="20">
        <v>456829.34</v>
      </c>
      <c r="E51" s="20">
        <v>456829.34</v>
      </c>
      <c r="F51" s="20">
        <v>456829.34</v>
      </c>
      <c r="G51" s="20">
        <v>0</v>
      </c>
    </row>
    <row r="52" spans="1:7" x14ac:dyDescent="0.2">
      <c r="A52" s="26" t="s">
        <v>36</v>
      </c>
      <c r="B52" s="25">
        <f>SUM(B53:B55)</f>
        <v>150000000</v>
      </c>
      <c r="C52" s="24">
        <f>SUM(C53:C55)</f>
        <v>606626970.04999995</v>
      </c>
      <c r="D52" s="24">
        <f>SUM(D53:D55)</f>
        <v>756626970.04999995</v>
      </c>
      <c r="E52" s="24">
        <f>SUM(E53:E55)</f>
        <v>126642320.48</v>
      </c>
      <c r="F52" s="24">
        <f>SUM(F53:F55)</f>
        <v>126416277.90000001</v>
      </c>
      <c r="G52" s="24">
        <f>SUM(G53:G55)</f>
        <v>629984649.56999993</v>
      </c>
    </row>
    <row r="53" spans="1:7" x14ac:dyDescent="0.2">
      <c r="A53" s="23" t="s">
        <v>35</v>
      </c>
      <c r="B53" s="20">
        <v>125000000</v>
      </c>
      <c r="C53" s="20">
        <v>138858193.38999999</v>
      </c>
      <c r="D53" s="20">
        <v>263858193.38999999</v>
      </c>
      <c r="E53" s="20">
        <v>82704771.280000001</v>
      </c>
      <c r="F53" s="20">
        <v>82478728.700000003</v>
      </c>
      <c r="G53" s="20">
        <v>181153422.11000001</v>
      </c>
    </row>
    <row r="54" spans="1:7" x14ac:dyDescent="0.2">
      <c r="A54" s="23" t="s">
        <v>34</v>
      </c>
      <c r="B54" s="20">
        <v>25000000</v>
      </c>
      <c r="C54" s="20">
        <v>467768776.66000003</v>
      </c>
      <c r="D54" s="20">
        <v>492768776.66000003</v>
      </c>
      <c r="E54" s="20">
        <v>43937549.200000003</v>
      </c>
      <c r="F54" s="20">
        <v>43937549.200000003</v>
      </c>
      <c r="G54" s="20">
        <v>448831227.45999998</v>
      </c>
    </row>
    <row r="55" spans="1:7" x14ac:dyDescent="0.2">
      <c r="A55" s="23" t="s">
        <v>33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</row>
    <row r="56" spans="1:7" x14ac:dyDescent="0.2">
      <c r="A56" s="26" t="s">
        <v>32</v>
      </c>
      <c r="B56" s="25">
        <f>SUM(B57:B63)</f>
        <v>0</v>
      </c>
      <c r="C56" s="24">
        <f>SUM(C57:C63)</f>
        <v>134674964.72999999</v>
      </c>
      <c r="D56" s="24">
        <f>SUM(D57:D63)</f>
        <v>134674964.72999999</v>
      </c>
      <c r="E56" s="24">
        <f>SUM(E57:E63)</f>
        <v>0</v>
      </c>
      <c r="F56" s="24">
        <f>SUM(F57:F63)</f>
        <v>0</v>
      </c>
      <c r="G56" s="24">
        <f>SUM(G57:G63)</f>
        <v>134674964.72999999</v>
      </c>
    </row>
    <row r="57" spans="1:7" x14ac:dyDescent="0.2">
      <c r="A57" s="23" t="s">
        <v>31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</row>
    <row r="58" spans="1:7" x14ac:dyDescent="0.2">
      <c r="A58" s="23" t="s">
        <v>30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</row>
    <row r="59" spans="1:7" x14ac:dyDescent="0.2">
      <c r="A59" s="23" t="s">
        <v>29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</row>
    <row r="60" spans="1:7" x14ac:dyDescent="0.2">
      <c r="A60" s="23" t="s">
        <v>28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</row>
    <row r="61" spans="1:7" x14ac:dyDescent="0.2">
      <c r="A61" s="23" t="s">
        <v>27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</row>
    <row r="62" spans="1:7" x14ac:dyDescent="0.2">
      <c r="A62" s="23" t="s">
        <v>26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</row>
    <row r="63" spans="1:7" x14ac:dyDescent="0.2">
      <c r="A63" s="23" t="s">
        <v>25</v>
      </c>
      <c r="B63" s="20">
        <v>0</v>
      </c>
      <c r="C63" s="20">
        <v>134674964.72999999</v>
      </c>
      <c r="D63" s="20">
        <v>134674964.72999999</v>
      </c>
      <c r="E63" s="20">
        <v>0</v>
      </c>
      <c r="F63" s="20">
        <v>0</v>
      </c>
      <c r="G63" s="20">
        <v>134674964.72999999</v>
      </c>
    </row>
    <row r="64" spans="1:7" x14ac:dyDescent="0.2">
      <c r="A64" s="26" t="s">
        <v>24</v>
      </c>
      <c r="B64" s="25">
        <f>SUM(B65:B67)</f>
        <v>0</v>
      </c>
      <c r="C64" s="24">
        <f>SUM(C65:C67)</f>
        <v>0</v>
      </c>
      <c r="D64" s="24">
        <f>SUM(D65:D67)</f>
        <v>0</v>
      </c>
      <c r="E64" s="24">
        <f>SUM(E65:E67)</f>
        <v>0</v>
      </c>
      <c r="F64" s="24">
        <f>SUM(F65:F67)</f>
        <v>0</v>
      </c>
      <c r="G64" s="24">
        <f>SUM(G65:G67)</f>
        <v>0</v>
      </c>
    </row>
    <row r="65" spans="1:7" x14ac:dyDescent="0.2">
      <c r="A65" s="23" t="s">
        <v>23</v>
      </c>
      <c r="B65" s="20">
        <v>0</v>
      </c>
      <c r="C65" s="20">
        <v>0</v>
      </c>
      <c r="D65" s="20">
        <f>+B65+C65</f>
        <v>0</v>
      </c>
      <c r="E65" s="20">
        <v>0</v>
      </c>
      <c r="F65" s="20">
        <v>0</v>
      </c>
      <c r="G65" s="20">
        <f>+D65-E65</f>
        <v>0</v>
      </c>
    </row>
    <row r="66" spans="1:7" x14ac:dyDescent="0.2">
      <c r="A66" s="23" t="s">
        <v>22</v>
      </c>
      <c r="B66" s="20">
        <v>0</v>
      </c>
      <c r="C66" s="20">
        <v>0</v>
      </c>
      <c r="D66" s="20">
        <f>+B66+C66</f>
        <v>0</v>
      </c>
      <c r="E66" s="20">
        <v>0</v>
      </c>
      <c r="F66" s="20">
        <v>0</v>
      </c>
      <c r="G66" s="20">
        <f>+D66-E66</f>
        <v>0</v>
      </c>
    </row>
    <row r="67" spans="1:7" x14ac:dyDescent="0.2">
      <c r="A67" s="23" t="s">
        <v>21</v>
      </c>
      <c r="B67" s="20">
        <v>0</v>
      </c>
      <c r="C67" s="20">
        <v>0</v>
      </c>
      <c r="D67" s="20">
        <f>+B67+C67</f>
        <v>0</v>
      </c>
      <c r="E67" s="20">
        <v>0</v>
      </c>
      <c r="F67" s="20">
        <v>0</v>
      </c>
      <c r="G67" s="20">
        <f>+D67-E67</f>
        <v>0</v>
      </c>
    </row>
    <row r="68" spans="1:7" x14ac:dyDescent="0.2">
      <c r="A68" s="26" t="s">
        <v>20</v>
      </c>
      <c r="B68" s="25">
        <f>SUM(B69:B75)</f>
        <v>0</v>
      </c>
      <c r="C68" s="24">
        <f>SUM(C69:C75)</f>
        <v>0</v>
      </c>
      <c r="D68" s="24">
        <f>SUM(D69:D75)</f>
        <v>0</v>
      </c>
      <c r="E68" s="24">
        <f>SUM(E69:E75)</f>
        <v>0</v>
      </c>
      <c r="F68" s="24">
        <f>SUM(F69:F75)</f>
        <v>0</v>
      </c>
      <c r="G68" s="24">
        <f>SUM(G69:G75)</f>
        <v>0</v>
      </c>
    </row>
    <row r="69" spans="1:7" x14ac:dyDescent="0.2">
      <c r="A69" s="23" t="s">
        <v>19</v>
      </c>
      <c r="B69" s="20">
        <v>0</v>
      </c>
      <c r="C69" s="20">
        <v>0</v>
      </c>
      <c r="D69" s="20">
        <f>+B69+C69</f>
        <v>0</v>
      </c>
      <c r="E69" s="20">
        <v>0</v>
      </c>
      <c r="F69" s="20">
        <v>0</v>
      </c>
      <c r="G69" s="20">
        <f>+D69-E69</f>
        <v>0</v>
      </c>
    </row>
    <row r="70" spans="1:7" x14ac:dyDescent="0.2">
      <c r="A70" s="23" t="s">
        <v>18</v>
      </c>
      <c r="B70" s="20">
        <v>0</v>
      </c>
      <c r="C70" s="20">
        <v>0</v>
      </c>
      <c r="D70" s="20">
        <f>+B70+C70</f>
        <v>0</v>
      </c>
      <c r="E70" s="20">
        <v>0</v>
      </c>
      <c r="F70" s="20">
        <v>0</v>
      </c>
      <c r="G70" s="20">
        <f>+D70-E70</f>
        <v>0</v>
      </c>
    </row>
    <row r="71" spans="1:7" x14ac:dyDescent="0.2">
      <c r="A71" s="23" t="s">
        <v>17</v>
      </c>
      <c r="B71" s="20">
        <v>0</v>
      </c>
      <c r="C71" s="20">
        <v>0</v>
      </c>
      <c r="D71" s="20">
        <f>+B71+C71</f>
        <v>0</v>
      </c>
      <c r="E71" s="20">
        <v>0</v>
      </c>
      <c r="F71" s="20">
        <v>0</v>
      </c>
      <c r="G71" s="20">
        <f>+D71-E71</f>
        <v>0</v>
      </c>
    </row>
    <row r="72" spans="1:7" x14ac:dyDescent="0.2">
      <c r="A72" s="23" t="s">
        <v>16</v>
      </c>
      <c r="B72" s="20">
        <v>0</v>
      </c>
      <c r="C72" s="20">
        <v>0</v>
      </c>
      <c r="D72" s="20">
        <f>+B72+C72</f>
        <v>0</v>
      </c>
      <c r="E72" s="20">
        <v>0</v>
      </c>
      <c r="F72" s="20">
        <v>0</v>
      </c>
      <c r="G72" s="20">
        <f>+D72-E72</f>
        <v>0</v>
      </c>
    </row>
    <row r="73" spans="1:7" x14ac:dyDescent="0.2">
      <c r="A73" s="23" t="s">
        <v>15</v>
      </c>
      <c r="B73" s="20">
        <v>0</v>
      </c>
      <c r="C73" s="20">
        <v>0</v>
      </c>
      <c r="D73" s="20">
        <f>+B73+C73</f>
        <v>0</v>
      </c>
      <c r="E73" s="20">
        <v>0</v>
      </c>
      <c r="F73" s="20">
        <v>0</v>
      </c>
      <c r="G73" s="20">
        <f>+D73-E73</f>
        <v>0</v>
      </c>
    </row>
    <row r="74" spans="1:7" x14ac:dyDescent="0.2">
      <c r="A74" s="23" t="s">
        <v>14</v>
      </c>
      <c r="B74" s="20">
        <v>0</v>
      </c>
      <c r="C74" s="20">
        <v>0</v>
      </c>
      <c r="D74" s="20">
        <f>+B74+C74</f>
        <v>0</v>
      </c>
      <c r="E74" s="20">
        <v>0</v>
      </c>
      <c r="F74" s="20">
        <v>0</v>
      </c>
      <c r="G74" s="20">
        <f>+D74-E74</f>
        <v>0</v>
      </c>
    </row>
    <row r="75" spans="1:7" x14ac:dyDescent="0.2">
      <c r="A75" s="22" t="s">
        <v>13</v>
      </c>
      <c r="B75" s="21">
        <v>0</v>
      </c>
      <c r="C75" s="21">
        <v>0</v>
      </c>
      <c r="D75" s="20">
        <f>+B75+C75</f>
        <v>0</v>
      </c>
      <c r="E75" s="20">
        <v>0</v>
      </c>
      <c r="F75" s="20">
        <v>0</v>
      </c>
      <c r="G75" s="20">
        <f>+D75-E75</f>
        <v>0</v>
      </c>
    </row>
    <row r="76" spans="1:7" x14ac:dyDescent="0.2">
      <c r="A76" s="19" t="s">
        <v>12</v>
      </c>
      <c r="B76" s="18">
        <f>+B4+B12+B22+B32+B42+B52+B56+B64+B68</f>
        <v>698006593.62</v>
      </c>
      <c r="C76" s="18">
        <f>+C4+C12+C22+C32+C42+C52+C56+C64+C68</f>
        <v>781659644.63999999</v>
      </c>
      <c r="D76" s="17">
        <f>+D4+D12+D22+D32+D42+D52+D56+D64+D68</f>
        <v>1479666238.26</v>
      </c>
      <c r="E76" s="17">
        <f>+E4+E12+E22+E32+E42+E52+E56+E64+E68</f>
        <v>524366218.35000002</v>
      </c>
      <c r="F76" s="17">
        <f>+F4+F12+F22+F32+F42+F52+F56+F64+F68</f>
        <v>516976334.00999999</v>
      </c>
      <c r="G76" s="17">
        <f>+G4+G12+G22+G32+G42+G52+G56+G64+G68</f>
        <v>955300019.90999997</v>
      </c>
    </row>
    <row r="78" spans="1:7" ht="13.8" x14ac:dyDescent="0.3">
      <c r="A78" s="16" t="s">
        <v>11</v>
      </c>
      <c r="B78" s="7"/>
      <c r="C78" s="15"/>
      <c r="D78" s="5"/>
      <c r="E78" s="3"/>
    </row>
    <row r="79" spans="1:7" ht="13.8" x14ac:dyDescent="0.3">
      <c r="A79" s="7"/>
      <c r="B79" s="16"/>
      <c r="C79" s="15"/>
      <c r="D79" s="5"/>
      <c r="E79" s="3"/>
    </row>
    <row r="80" spans="1:7" x14ac:dyDescent="0.2">
      <c r="A80" s="7"/>
      <c r="B80" s="6"/>
      <c r="C80" s="6"/>
      <c r="D80" s="5"/>
    </row>
    <row r="81" spans="1:4" x14ac:dyDescent="0.2">
      <c r="A81" s="8" t="s">
        <v>10</v>
      </c>
      <c r="B81" s="6"/>
      <c r="C81" s="2" t="s">
        <v>10</v>
      </c>
      <c r="D81" s="5"/>
    </row>
    <row r="82" spans="1:4" x14ac:dyDescent="0.2">
      <c r="A82" s="13"/>
      <c r="B82" s="6"/>
      <c r="C82" s="14"/>
      <c r="D82" s="5"/>
    </row>
    <row r="83" spans="1:4" x14ac:dyDescent="0.2">
      <c r="A83" s="13" t="s">
        <v>9</v>
      </c>
      <c r="B83" s="12"/>
      <c r="C83" s="2" t="s">
        <v>8</v>
      </c>
      <c r="D83" s="5"/>
    </row>
    <row r="84" spans="1:4" x14ac:dyDescent="0.2">
      <c r="A84" s="10" t="s">
        <v>7</v>
      </c>
      <c r="B84" s="11"/>
      <c r="C84" s="2" t="s">
        <v>6</v>
      </c>
      <c r="D84" s="5"/>
    </row>
    <row r="85" spans="1:4" x14ac:dyDescent="0.2">
      <c r="A85" s="10" t="s">
        <v>5</v>
      </c>
      <c r="B85" s="9"/>
      <c r="C85" s="2" t="s">
        <v>4</v>
      </c>
      <c r="D85" s="5"/>
    </row>
    <row r="86" spans="1:4" x14ac:dyDescent="0.2">
      <c r="A86" s="6"/>
      <c r="B86" s="7"/>
      <c r="C86" s="6"/>
      <c r="D86" s="5"/>
    </row>
    <row r="87" spans="1:4" x14ac:dyDescent="0.2">
      <c r="A87" s="8"/>
      <c r="B87" s="7"/>
      <c r="C87" s="6"/>
      <c r="D87" s="5"/>
    </row>
    <row r="88" spans="1:4" ht="14.4" x14ac:dyDescent="0.3">
      <c r="A88" s="2" t="s">
        <v>3</v>
      </c>
      <c r="B88" s="4"/>
      <c r="C88" s="3"/>
      <c r="D88" s="2"/>
    </row>
    <row r="89" spans="1:4" ht="14.4" x14ac:dyDescent="0.3">
      <c r="A89" s="2"/>
      <c r="B89" s="4"/>
      <c r="C89" s="3"/>
      <c r="D89" s="2"/>
    </row>
    <row r="90" spans="1:4" ht="14.4" x14ac:dyDescent="0.3">
      <c r="A90" s="2" t="s">
        <v>2</v>
      </c>
      <c r="B90" s="4"/>
      <c r="C90" s="3"/>
      <c r="D90" s="2"/>
    </row>
    <row r="91" spans="1:4" ht="14.4" x14ac:dyDescent="0.3">
      <c r="A91" s="2" t="s">
        <v>1</v>
      </c>
      <c r="B91" s="4"/>
      <c r="C91" s="3"/>
      <c r="D91" s="2"/>
    </row>
    <row r="92" spans="1:4" ht="14.4" x14ac:dyDescent="0.3">
      <c r="A92" s="2" t="s">
        <v>0</v>
      </c>
      <c r="B92" s="4"/>
      <c r="C92" s="3"/>
      <c r="D92" s="2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2025-10-29T17:52:10Z</dcterms:created>
  <dcterms:modified xsi:type="dcterms:W3CDTF">2025-10-29T17:54:12Z</dcterms:modified>
</cp:coreProperties>
</file>