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SEP 2025\"/>
    </mc:Choice>
  </mc:AlternateContent>
  <bookViews>
    <workbookView xWindow="-108" yWindow="-108" windowWidth="23256" windowHeight="12456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9" i="1"/>
  <c r="G29" i="1" s="1"/>
  <c r="D28" i="1"/>
  <c r="D27" i="1"/>
  <c r="D26" i="1"/>
  <c r="D24" i="1"/>
  <c r="D22" i="1" s="1"/>
  <c r="D23" i="1"/>
  <c r="D21" i="1"/>
  <c r="D20" i="1"/>
  <c r="D19" i="1"/>
  <c r="G31" i="1"/>
  <c r="G28" i="1"/>
  <c r="G27" i="1"/>
  <c r="G26" i="1"/>
  <c r="G25" i="1" s="1"/>
  <c r="G23" i="1"/>
  <c r="G21" i="1"/>
  <c r="G18" i="1" s="1"/>
  <c r="G20" i="1"/>
  <c r="G19" i="1"/>
  <c r="G34" i="1"/>
  <c r="G33" i="1"/>
  <c r="G32" i="1"/>
  <c r="D34" i="1"/>
  <c r="D33" i="1"/>
  <c r="D32" i="1"/>
  <c r="G30" i="1"/>
  <c r="F30" i="1"/>
  <c r="E30" i="1"/>
  <c r="D30" i="1"/>
  <c r="C30" i="1"/>
  <c r="B30" i="1"/>
  <c r="F25" i="1"/>
  <c r="E25" i="1"/>
  <c r="C25" i="1"/>
  <c r="B25" i="1"/>
  <c r="F22" i="1"/>
  <c r="E22" i="1"/>
  <c r="C22" i="1"/>
  <c r="B22" i="1"/>
  <c r="F18" i="1"/>
  <c r="E18" i="1"/>
  <c r="D18" i="1"/>
  <c r="C18" i="1"/>
  <c r="B18" i="1"/>
  <c r="G8" i="1"/>
  <c r="G7" i="1"/>
  <c r="D8" i="1"/>
  <c r="D7" i="1"/>
  <c r="F9" i="1"/>
  <c r="E9" i="1"/>
  <c r="C9" i="1"/>
  <c r="B9" i="1"/>
  <c r="B5" i="1" s="1"/>
  <c r="G6" i="1"/>
  <c r="F6" i="1"/>
  <c r="E6" i="1"/>
  <c r="C6" i="1"/>
  <c r="B6" i="1"/>
  <c r="D9" i="1" l="1"/>
  <c r="D5" i="1" s="1"/>
  <c r="D36" i="1" s="1"/>
  <c r="E5" i="1"/>
  <c r="E36" i="1" s="1"/>
  <c r="D25" i="1"/>
  <c r="G24" i="1"/>
  <c r="G22" i="1" s="1"/>
  <c r="B36" i="1"/>
  <c r="F5" i="1"/>
  <c r="F36" i="1" s="1"/>
  <c r="D6" i="1"/>
  <c r="C5" i="1"/>
  <c r="C36" i="1" s="1"/>
  <c r="G9" i="1" l="1"/>
  <c r="G5" i="1" s="1"/>
  <c r="G36" i="1" s="1"/>
</calcChain>
</file>

<file path=xl/sharedStrings.xml><?xml version="1.0" encoding="utf-8"?>
<sst xmlns="http://schemas.openxmlformats.org/spreadsheetml/2006/main" count="53" uniqueCount="52">
  <si>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</si>
  <si>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</si>
  <si>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</si>
  <si>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</si>
  <si>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</si>
  <si>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</si>
  <si>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</si>
  <si>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</si>
  <si>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</si>
  <si>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</si>
  <si>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</si>
  <si>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</si>
  <si>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</si>
  <si>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</si>
  <si>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</si>
  <si>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</si>
  <si>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</si>
  <si>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</si>
  <si>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</si>
  <si>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</si>
  <si>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</si>
  <si>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</si>
  <si>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</si>
  <si>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</si>
  <si>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</si>
  <si>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</si>
  <si>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</si>
  <si>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</si>
  <si>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</si>
  <si>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</si>
  <si>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</si>
  <si>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</si>
  <si>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</si>
  <si>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</si>
  <si>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</si>
  <si>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</si>
  <si>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</si>
  <si>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</si>
  <si>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</si>
  <si>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</si>
  <si>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</si>
  <si>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</si>
  <si>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</si>
  <si>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</si>
  <si>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</si>
  <si>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</si>
  <si>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</si>
  <si>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</si>
  <si>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</si>
  <si>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Directora de Presupuestos</t>
  </si>
  <si>
    <t>Rosa Graciela Rico Zamudio</t>
  </si>
  <si>
    <t>Junta de Agua Potable, Drenaje, Alcantarillado y Saneamiento del Municipio de Irapuato, Gto.
Gasto por Categoría Programática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</si>
</sst>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0" fillId="0" borderId="0"/>
    <xf numFmtId="0" fontId="4" fillId="0" borderId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0" fontId="2" fillId="0" borderId="0" xfId="8" applyFont="1" applyAlignment="1">
      <alignment vertical="top"/>
    </xf>
    <xf numFmtId="0" fontId="11" fillId="0" borderId="0" xfId="17" applyFont="1"/>
    <xf numFmtId="0" fontId="2" fillId="0" borderId="0" xfId="8" applyFont="1" applyAlignment="1">
      <alignment vertical="top" wrapText="1"/>
    </xf>
    <xf numFmtId="4" fontId="11" fillId="0" borderId="0" xfId="17" applyNumberFormat="1" applyFont="1"/>
    <xf numFmtId="0" fontId="2" fillId="0" borderId="0" xfId="8" applyFont="1" applyAlignment="1" applyProtection="1">
      <alignment vertical="top" wrapText="1"/>
      <protection locked="0"/>
    </xf>
    <xf numFmtId="0" fontId="11" fillId="0" borderId="0" xfId="9" applyFont="1"/>
    <xf numFmtId="0" fontId="5" fillId="0" borderId="0" xfId="18" applyFont="1"/>
    <xf numFmtId="0" fontId="11" fillId="0" borderId="0" xfId="12" applyFont="1"/>
    <xf numFmtId="4" fontId="5" fillId="0" borderId="0" xfId="18" applyNumberFormat="1" applyFont="1"/>
    <xf numFmtId="0" fontId="2" fillId="0" borderId="0" xfId="8" applyFont="1" applyAlignment="1" applyProtection="1">
      <alignment vertical="top"/>
      <protection locked="0"/>
    </xf>
    <xf numFmtId="0" fontId="5" fillId="0" borderId="0" xfId="12" applyFont="1" applyAlignment="1">
      <alignment vertical="center"/>
    </xf>
    <xf numFmtId="0" fontId="2" fillId="0" borderId="0" xfId="8" applyFont="1" applyAlignment="1" applyProtection="1">
      <alignment horizontal="left" vertical="top" wrapText="1"/>
      <protection locked="0"/>
    </xf>
    <xf numFmtId="0" fontId="2" fillId="0" borderId="0" xfId="8" applyFont="1" applyAlignment="1" applyProtection="1">
      <alignment horizontal="left" vertical="top"/>
      <protection locked="0"/>
    </xf>
    <xf numFmtId="0" fontId="1" fillId="0" borderId="0" xfId="12"/>
    <xf numFmtId="4" fontId="0" fillId="0" borderId="0" xfId="0" applyNumberFormat="1"/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17"/>
    <cellStyle name="Normal 3" xfId="9"/>
    <cellStyle name="Normal 3 2" xfId="18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zoomScaleNormal="100" zoomScaleSheetLayoutView="90" workbookViewId="0">
      <selection activeCell="C22" sqref="C22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39" t="s">
        <v>51</v>
      </c>
      <c r="B1" s="40"/>
      <c r="C1" s="40"/>
      <c r="D1" s="40"/>
      <c r="E1" s="40"/>
      <c r="F1" s="40"/>
      <c r="G1" s="41"/>
    </row>
    <row r="2" spans="1:7" ht="14.4" customHeight="1" x14ac:dyDescent="0.2">
      <c r="A2" s="42" t="s">
        <v>0</v>
      </c>
      <c r="B2" s="36" t="s">
        <v>1</v>
      </c>
      <c r="C2" s="37"/>
      <c r="D2" s="37"/>
      <c r="E2" s="37"/>
      <c r="F2" s="38"/>
      <c r="G2" s="34" t="s">
        <v>2</v>
      </c>
    </row>
    <row r="3" spans="1:7" ht="20.399999999999999" x14ac:dyDescent="0.2">
      <c r="A3" s="43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35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>+B6+B9+B18+B22+B25+B30</f>
        <v>698006593.62</v>
      </c>
      <c r="C5" s="8">
        <f>+C6+C9+C18+C22+C25+C30+C32+C33+C34</f>
        <v>781659644.63999999</v>
      </c>
      <c r="D5" s="8">
        <f>+D6+D9+D18+D22+D25+D30+D32+D33+D34</f>
        <v>1479666238.26</v>
      </c>
      <c r="E5" s="8">
        <f>+E6+E9+E18+E22+E25+E30+E32+E33+E34</f>
        <v>524366218.35000002</v>
      </c>
      <c r="F5" s="8">
        <f>+F6+F9+F18+F22+F25+F30+F32+F33+F34</f>
        <v>516976334.00999999</v>
      </c>
      <c r="G5" s="8">
        <f>+G6+G9+G18+G22+G25+G30+G32+G33+G34</f>
        <v>955300019.90999997</v>
      </c>
    </row>
    <row r="6" spans="1:7" x14ac:dyDescent="0.2">
      <c r="A6" s="15" t="s">
        <v>9</v>
      </c>
      <c r="B6" s="9">
        <f t="shared" ref="B6:G6" si="0">SUM(B7:B8)</f>
        <v>0</v>
      </c>
      <c r="C6" s="9">
        <f t="shared" si="0"/>
        <v>0</v>
      </c>
      <c r="D6" s="9">
        <f t="shared" si="0"/>
        <v>0</v>
      </c>
      <c r="E6" s="9">
        <f t="shared" si="0"/>
        <v>0</v>
      </c>
      <c r="F6" s="9">
        <f t="shared" si="0"/>
        <v>0</v>
      </c>
      <c r="G6" s="9">
        <f t="shared" si="0"/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f>+B7+C7</f>
        <v>0</v>
      </c>
      <c r="E7" s="10">
        <v>0</v>
      </c>
      <c r="F7" s="10">
        <v>0</v>
      </c>
      <c r="G7" s="10">
        <f>+D7-E7</f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f>+B8+C8</f>
        <v>0</v>
      </c>
      <c r="E8" s="10">
        <v>0</v>
      </c>
      <c r="F8" s="10">
        <v>0</v>
      </c>
      <c r="G8" s="10">
        <f>+D8-E8</f>
        <v>0</v>
      </c>
    </row>
    <row r="9" spans="1:7" x14ac:dyDescent="0.2">
      <c r="A9" s="15" t="s">
        <v>12</v>
      </c>
      <c r="B9" s="9">
        <f t="shared" ref="B9:G9" si="1">SUM(B10:B17)</f>
        <v>698006593.62</v>
      </c>
      <c r="C9" s="9">
        <f t="shared" si="1"/>
        <v>781659644.63999999</v>
      </c>
      <c r="D9" s="9">
        <f>SUM(D10:D17)</f>
        <v>1479666238.26</v>
      </c>
      <c r="E9" s="9">
        <f t="shared" si="1"/>
        <v>524366218.35000002</v>
      </c>
      <c r="F9" s="9">
        <f t="shared" si="1"/>
        <v>516976334.00999999</v>
      </c>
      <c r="G9" s="9">
        <f t="shared" si="1"/>
        <v>955300019.90999997</v>
      </c>
    </row>
    <row r="10" spans="1:7" x14ac:dyDescent="0.2">
      <c r="A10" s="16" t="s">
        <v>13</v>
      </c>
      <c r="B10" s="10">
        <v>527410102.04000002</v>
      </c>
      <c r="C10" s="10">
        <v>268381190.83000001</v>
      </c>
      <c r="D10" s="10">
        <v>795791292.87</v>
      </c>
      <c r="E10" s="10">
        <v>386150369.73000002</v>
      </c>
      <c r="F10" s="10">
        <v>380574145.56</v>
      </c>
      <c r="G10" s="10">
        <v>409640923.13999999</v>
      </c>
    </row>
    <row r="11" spans="1:7" x14ac:dyDescent="0.2">
      <c r="A11" s="16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x14ac:dyDescent="0.2">
      <c r="A17" s="16" t="s">
        <v>20</v>
      </c>
      <c r="B17" s="10">
        <v>170596491.58000001</v>
      </c>
      <c r="C17" s="10">
        <v>513278453.81</v>
      </c>
      <c r="D17" s="10">
        <v>683874945.38999999</v>
      </c>
      <c r="E17" s="10">
        <v>138215848.62</v>
      </c>
      <c r="F17" s="10">
        <v>136402188.44999999</v>
      </c>
      <c r="G17" s="10">
        <v>545659096.76999998</v>
      </c>
    </row>
    <row r="18" spans="1:7" x14ac:dyDescent="0.2">
      <c r="A18" s="15" t="s">
        <v>21</v>
      </c>
      <c r="B18" s="9">
        <f t="shared" ref="B18:G18" si="2">SUM(B19:B21)</f>
        <v>0</v>
      </c>
      <c r="C18" s="9">
        <f t="shared" si="2"/>
        <v>0</v>
      </c>
      <c r="D18" s="9">
        <f t="shared" si="2"/>
        <v>0</v>
      </c>
      <c r="E18" s="9">
        <f t="shared" si="2"/>
        <v>0</v>
      </c>
      <c r="F18" s="9">
        <f t="shared" si="2"/>
        <v>0</v>
      </c>
      <c r="G18" s="9">
        <f t="shared" si="2"/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f t="shared" ref="D19:D21" si="3">+B19+C19</f>
        <v>0</v>
      </c>
      <c r="E19" s="10">
        <v>0</v>
      </c>
      <c r="F19" s="10">
        <v>0</v>
      </c>
      <c r="G19" s="10">
        <f t="shared" ref="G19:G21" si="4">+D19-E19</f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f t="shared" si="3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f t="shared" si="3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15" t="s">
        <v>25</v>
      </c>
      <c r="B22" s="9">
        <f t="shared" ref="B22:G22" si="5">SUM(B23:B24)</f>
        <v>0</v>
      </c>
      <c r="C22" s="9">
        <f t="shared" si="5"/>
        <v>0</v>
      </c>
      <c r="D22" s="9">
        <f t="shared" si="5"/>
        <v>0</v>
      </c>
      <c r="E22" s="9">
        <f t="shared" si="5"/>
        <v>0</v>
      </c>
      <c r="F22" s="9">
        <f t="shared" si="5"/>
        <v>0</v>
      </c>
      <c r="G22" s="9">
        <f t="shared" si="5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f t="shared" ref="D23:D24" si="6">+B23+C23</f>
        <v>0</v>
      </c>
      <c r="E23" s="10">
        <v>0</v>
      </c>
      <c r="F23" s="10">
        <v>0</v>
      </c>
      <c r="G23" s="10">
        <f t="shared" ref="G23:G24" si="7">+D23-E23</f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f t="shared" si="6"/>
        <v>0</v>
      </c>
      <c r="E24" s="10">
        <v>0</v>
      </c>
      <c r="F24" s="10">
        <v>0</v>
      </c>
      <c r="G24" s="10">
        <f t="shared" si="7"/>
        <v>0</v>
      </c>
    </row>
    <row r="25" spans="1:7" x14ac:dyDescent="0.2">
      <c r="A25" s="15" t="s">
        <v>28</v>
      </c>
      <c r="B25" s="9">
        <f t="shared" ref="B25:G25" si="8">SUM(B26:B29)</f>
        <v>0</v>
      </c>
      <c r="C25" s="9">
        <f t="shared" si="8"/>
        <v>0</v>
      </c>
      <c r="D25" s="9">
        <f t="shared" si="8"/>
        <v>0</v>
      </c>
      <c r="E25" s="9">
        <f t="shared" si="8"/>
        <v>0</v>
      </c>
      <c r="F25" s="9">
        <f t="shared" si="8"/>
        <v>0</v>
      </c>
      <c r="G25" s="9">
        <f t="shared" si="8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f t="shared" ref="D26:D29" si="9">+B26+C26</f>
        <v>0</v>
      </c>
      <c r="E26" s="10">
        <v>0</v>
      </c>
      <c r="F26" s="10">
        <v>0</v>
      </c>
      <c r="G26" s="10">
        <f t="shared" ref="G26:G29" si="10">+D26-E26</f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f t="shared" si="9"/>
        <v>0</v>
      </c>
      <c r="E27" s="10">
        <v>0</v>
      </c>
      <c r="F27" s="10">
        <v>0</v>
      </c>
      <c r="G27" s="10">
        <f t="shared" si="10"/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f t="shared" si="9"/>
        <v>0</v>
      </c>
      <c r="E28" s="10">
        <v>0</v>
      </c>
      <c r="F28" s="10">
        <v>0</v>
      </c>
      <c r="G28" s="10">
        <f t="shared" si="10"/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f t="shared" si="9"/>
        <v>0</v>
      </c>
      <c r="E29" s="10">
        <v>0</v>
      </c>
      <c r="F29" s="10">
        <v>0</v>
      </c>
      <c r="G29" s="10">
        <f t="shared" si="10"/>
        <v>0</v>
      </c>
    </row>
    <row r="30" spans="1:7" x14ac:dyDescent="0.2">
      <c r="A30" s="15" t="s">
        <v>33</v>
      </c>
      <c r="B30" s="9">
        <f t="shared" ref="B30:G30" si="11">+B31</f>
        <v>0</v>
      </c>
      <c r="C30" s="9">
        <f t="shared" si="11"/>
        <v>0</v>
      </c>
      <c r="D30" s="9">
        <f t="shared" si="11"/>
        <v>0</v>
      </c>
      <c r="E30" s="9">
        <f t="shared" si="11"/>
        <v>0</v>
      </c>
      <c r="F30" s="9">
        <f t="shared" si="11"/>
        <v>0</v>
      </c>
      <c r="G30" s="9">
        <f t="shared" si="11"/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f>+B31+C31</f>
        <v>0</v>
      </c>
      <c r="E31" s="10">
        <v>0</v>
      </c>
      <c r="F31" s="10">
        <v>0</v>
      </c>
      <c r="G31" s="10">
        <f>+D31-E31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>+B32+C32</f>
        <v>0</v>
      </c>
      <c r="E32" s="9">
        <v>0</v>
      </c>
      <c r="F32" s="9">
        <v>0</v>
      </c>
      <c r="G32" s="9">
        <f>+D32-E32</f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>+B33+C33</f>
        <v>0</v>
      </c>
      <c r="E33" s="9">
        <v>0</v>
      </c>
      <c r="F33" s="9">
        <v>0</v>
      </c>
      <c r="G33" s="9">
        <f>+D33-E33</f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>+B34+C34</f>
        <v>0</v>
      </c>
      <c r="E34" s="9">
        <v>0</v>
      </c>
      <c r="F34" s="9">
        <v>0</v>
      </c>
      <c r="G34" s="9">
        <f>+D34-E34</f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 t="shared" ref="B36:G36" si="12">B5+SUM(B32:B34)</f>
        <v>698006593.62</v>
      </c>
      <c r="C36" s="12">
        <f t="shared" si="12"/>
        <v>781659644.63999999</v>
      </c>
      <c r="D36" s="12">
        <f t="shared" si="12"/>
        <v>1479666238.26</v>
      </c>
      <c r="E36" s="12">
        <f t="shared" si="12"/>
        <v>524366218.35000002</v>
      </c>
      <c r="F36" s="12">
        <f t="shared" si="12"/>
        <v>516976334.00999999</v>
      </c>
      <c r="G36" s="12">
        <f t="shared" si="12"/>
        <v>955300019.90999997</v>
      </c>
    </row>
    <row r="39" spans="1:7" ht="14.4" x14ac:dyDescent="0.3">
      <c r="A39" s="19" t="s">
        <v>39</v>
      </c>
      <c r="B39" s="20"/>
      <c r="C39" s="21"/>
      <c r="D39" s="22"/>
      <c r="E39"/>
    </row>
    <row r="40" spans="1:7" ht="14.4" x14ac:dyDescent="0.3">
      <c r="A40" s="20"/>
      <c r="B40" s="23"/>
      <c r="C40" s="23"/>
      <c r="D40" s="22"/>
      <c r="E40"/>
    </row>
    <row r="41" spans="1:7" ht="14.4" x14ac:dyDescent="0.3">
      <c r="A41" s="24" t="s">
        <v>40</v>
      </c>
      <c r="B41" s="23"/>
      <c r="C41" s="25" t="s">
        <v>40</v>
      </c>
      <c r="D41" s="22"/>
      <c r="E41"/>
    </row>
    <row r="42" spans="1:7" ht="14.4" x14ac:dyDescent="0.3">
      <c r="A42" s="26"/>
      <c r="B42" s="23"/>
      <c r="C42" s="27"/>
      <c r="D42" s="22"/>
      <c r="E42"/>
    </row>
    <row r="43" spans="1:7" ht="14.4" x14ac:dyDescent="0.3">
      <c r="A43" s="26" t="s">
        <v>41</v>
      </c>
      <c r="B43" s="28"/>
      <c r="C43" s="25" t="s">
        <v>42</v>
      </c>
      <c r="D43" s="22"/>
      <c r="E43"/>
    </row>
    <row r="44" spans="1:7" ht="14.4" x14ac:dyDescent="0.3">
      <c r="A44" s="29" t="s">
        <v>43</v>
      </c>
      <c r="B44" s="30"/>
      <c r="C44" s="25" t="s">
        <v>44</v>
      </c>
      <c r="D44" s="22"/>
      <c r="E44"/>
    </row>
    <row r="45" spans="1:7" ht="14.4" x14ac:dyDescent="0.3">
      <c r="A45" s="29" t="s">
        <v>45</v>
      </c>
      <c r="B45" s="31"/>
      <c r="C45" s="25" t="s">
        <v>46</v>
      </c>
      <c r="D45" s="22"/>
      <c r="E45"/>
    </row>
    <row r="46" spans="1:7" ht="14.4" x14ac:dyDescent="0.3">
      <c r="A46" s="24"/>
      <c r="B46" s="20"/>
      <c r="C46" s="23"/>
      <c r="D46" s="22"/>
      <c r="E46"/>
    </row>
    <row r="47" spans="1:7" ht="14.4" x14ac:dyDescent="0.3">
      <c r="A47" s="25" t="s">
        <v>47</v>
      </c>
      <c r="B47" s="32"/>
      <c r="C47" s="33"/>
      <c r="D47" s="25"/>
      <c r="E47"/>
    </row>
    <row r="48" spans="1:7" ht="14.4" x14ac:dyDescent="0.3">
      <c r="A48" s="25"/>
      <c r="B48" s="32"/>
      <c r="C48" s="33"/>
      <c r="D48" s="25"/>
      <c r="E48"/>
    </row>
    <row r="49" spans="1:5" ht="14.4" x14ac:dyDescent="0.3">
      <c r="A49" s="25" t="s">
        <v>48</v>
      </c>
      <c r="B49" s="32"/>
      <c r="C49" s="33"/>
      <c r="D49" s="25"/>
      <c r="E49"/>
    </row>
    <row r="50" spans="1:5" ht="14.4" x14ac:dyDescent="0.3">
      <c r="A50" s="25" t="s">
        <v>49</v>
      </c>
      <c r="B50" s="32"/>
      <c r="C50" s="33"/>
      <c r="D50" s="25"/>
      <c r="E50"/>
    </row>
    <row r="51" spans="1:5" ht="14.4" x14ac:dyDescent="0.3">
      <c r="A51" s="25" t="s">
        <v>50</v>
      </c>
      <c r="B51" s="32"/>
      <c r="C51" s="33"/>
      <c r="D51" s="25"/>
      <c r="E51"/>
    </row>
  </sheetData>
  <sheetProtection formatCells="0" formatColumns="0" formatRows="0" autoFilter="0"/>
  <protectedRanges>
    <protectedRange sqref="A37:G65522" name="Rango1"/>
    <protectedRange sqref="A7:G8 A35:G35 B32:G34 B6:G6 B9:G9 B18:G18 B22:G22 B25:G25 B30:G30 A10:G17 A19:G21 A23:G24 A26:G29 A31:G31" name="Rango1_3"/>
    <protectedRange sqref="B4:G5" name="Rango1_2_2"/>
    <protectedRange sqref="A36:G36" name="Rango1_1_2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Arias Mosqueda</dc:creator>
  <cp:keywords/>
  <dc:description/>
  <cp:lastModifiedBy>Marisol del Carmen Muñoz Vega</cp:lastModifiedBy>
  <cp:revision/>
  <dcterms:created xsi:type="dcterms:W3CDTF">2012-12-11T21:13:37Z</dcterms:created>
  <dcterms:modified xsi:type="dcterms:W3CDTF">2025-10-23T19:34:09Z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