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DIC 2025\"/>
    </mc:Choice>
  </mc:AlternateContent>
  <bookViews>
    <workbookView xWindow="0" yWindow="0" windowWidth="23040" windowHeight="9192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F20" i="1"/>
  <c r="E20" i="1"/>
  <c r="F19" i="1"/>
  <c r="E19" i="1"/>
  <c r="E18" i="1"/>
  <c r="F18" i="1" s="1"/>
  <c r="E17" i="1"/>
  <c r="F17" i="1" s="1"/>
  <c r="F16" i="1"/>
  <c r="E16" i="1"/>
  <c r="F15" i="1"/>
  <c r="E15" i="1"/>
  <c r="E14" i="1"/>
  <c r="F14" i="1" s="1"/>
  <c r="E13" i="1"/>
  <c r="F13" i="1" s="1"/>
  <c r="F12" i="1" s="1"/>
  <c r="D12" i="1"/>
  <c r="C12" i="1"/>
  <c r="B12" i="1"/>
  <c r="F9" i="1"/>
  <c r="E9" i="1"/>
  <c r="E7" i="1"/>
  <c r="F7" i="1" s="1"/>
  <c r="E6" i="1"/>
  <c r="F6" i="1" s="1"/>
  <c r="E5" i="1"/>
  <c r="E4" i="1" s="1"/>
  <c r="D4" i="1"/>
  <c r="C4" i="1"/>
  <c r="B4" i="1"/>
  <c r="B3" i="1" s="1"/>
  <c r="D3" i="1"/>
  <c r="C3" i="1"/>
  <c r="E3" i="1" l="1"/>
  <c r="F5" i="1"/>
  <c r="F4" i="1" s="1"/>
  <c r="F3" i="1" s="1"/>
  <c r="E12" i="1"/>
</calcChain>
</file>

<file path=xl/sharedStrings.xml><?xml version="1.0" encoding="utf-8"?>
<sst xmlns="http://schemas.openxmlformats.org/spreadsheetml/2006/main" count="39" uniqueCount="36">
  <si>
    <t>Junta de Agua Potable, Drenaje, Alcantarillado y Saneamiento del Municipio de Irapuato, Gto. 
Estado Analítico del Activo
Del 01 de Enero al 31 de Diciembre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</si>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</sst>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NumberFormat="1" applyFont="1" applyFill="1" applyBorder="1" applyAlignment="1">
      <alignment horizontal="left" vertical="top" indent="1"/>
    </xf>
    <xf numFmtId="0" fontId="2" fillId="0" borderId="4" xfId="8" applyNumberFormat="1" applyFont="1" applyFill="1" applyBorder="1" applyAlignment="1">
      <alignment horizontal="left" vertical="top" indent="2"/>
    </xf>
    <xf numFmtId="0" fontId="3" fillId="0" borderId="4" xfId="8" applyNumberFormat="1" applyFont="1" applyFill="1" applyBorder="1" applyAlignment="1">
      <alignment horizontal="left" vertical="top" indent="2"/>
    </xf>
    <xf numFmtId="4" fontId="2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 inden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E27" sqref="E27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7" width="12" style="1" customWidth="1"/>
    <col min="8" max="16384" width="12" style="1"/>
  </cols>
  <sheetData>
    <row r="1" spans="1:6" ht="45" customHeight="1" x14ac:dyDescent="0.2">
      <c r="A1" s="12" t="s">
        <v>0</v>
      </c>
      <c r="B1" s="13"/>
      <c r="C1" s="13"/>
      <c r="D1" s="13"/>
      <c r="E1" s="13"/>
      <c r="F1" s="14"/>
    </row>
    <row r="2" spans="1:6" ht="20.399999999999999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 t="s">
        <v>7</v>
      </c>
      <c r="B3" s="8">
        <f>+B4+B12</f>
        <v>1392716511.0199995</v>
      </c>
      <c r="C3" s="8">
        <f>+C4+C12</f>
        <v>5438755997.9799995</v>
      </c>
      <c r="D3" s="8">
        <f>+D4+D12</f>
        <v>5055903213.7399998</v>
      </c>
      <c r="E3" s="8">
        <f>+E4+E12</f>
        <v>1775569295.26</v>
      </c>
      <c r="F3" s="8">
        <f>+F4+F12</f>
        <v>382852784.24000001</v>
      </c>
    </row>
    <row r="4" spans="1:6" x14ac:dyDescent="0.2">
      <c r="A4" s="6" t="s">
        <v>8</v>
      </c>
      <c r="B4" s="8">
        <f>SUM(B5:B11)</f>
        <v>650906623.52999985</v>
      </c>
      <c r="C4" s="8">
        <f>SUM(C5:C11)</f>
        <v>4944583508.0199995</v>
      </c>
      <c r="D4" s="8">
        <f>SUM(D5:D11)</f>
        <v>4786909029.1799994</v>
      </c>
      <c r="E4" s="8">
        <f>SUM(E5:E11)</f>
        <v>808581102.37</v>
      </c>
      <c r="F4" s="8">
        <f>SUM(F5:F11)</f>
        <v>157674478.84</v>
      </c>
    </row>
    <row r="5" spans="1:6" x14ac:dyDescent="0.2">
      <c r="A5" s="7" t="s">
        <v>9</v>
      </c>
      <c r="B5" s="9">
        <v>562728610.79999995</v>
      </c>
      <c r="C5" s="9">
        <v>3465087287.9499998</v>
      </c>
      <c r="D5" s="9">
        <v>3445852192.8400002</v>
      </c>
      <c r="E5" s="9">
        <f>+B5+C5-D5</f>
        <v>581963705.90999985</v>
      </c>
      <c r="F5" s="9">
        <f>+E5-B5</f>
        <v>19235095.109999895</v>
      </c>
    </row>
    <row r="6" spans="1:6" x14ac:dyDescent="0.2">
      <c r="A6" s="7" t="s">
        <v>10</v>
      </c>
      <c r="B6" s="9">
        <v>47471162.170000002</v>
      </c>
      <c r="C6" s="9">
        <v>1198523288.8199999</v>
      </c>
      <c r="D6" s="9">
        <v>1187264192.1099999</v>
      </c>
      <c r="E6" s="9">
        <f>+B6+C6-D6</f>
        <v>58730258.880000114</v>
      </c>
      <c r="F6" s="9">
        <f>+E6-B6</f>
        <v>11259096.710000113</v>
      </c>
    </row>
    <row r="7" spans="1:6" x14ac:dyDescent="0.2">
      <c r="A7" s="7" t="s">
        <v>11</v>
      </c>
      <c r="B7" s="9">
        <v>38342647.799999997</v>
      </c>
      <c r="C7" s="9">
        <v>221319681.31999999</v>
      </c>
      <c r="D7" s="9">
        <v>95639044.909999996</v>
      </c>
      <c r="E7" s="9">
        <f>+B7+C7-D7</f>
        <v>164023284.21000001</v>
      </c>
      <c r="F7" s="9">
        <f>+E7-B7</f>
        <v>125680636.41000001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">
      <c r="A9" s="7" t="s">
        <v>13</v>
      </c>
      <c r="B9" s="9">
        <v>2364202.7599999998</v>
      </c>
      <c r="C9" s="9">
        <v>59653249.93</v>
      </c>
      <c r="D9" s="9">
        <v>58153599.32</v>
      </c>
      <c r="E9" s="9">
        <f>+B9+C9-D9</f>
        <v>3863853.3699999973</v>
      </c>
      <c r="F9" s="9">
        <f>+E9-B9</f>
        <v>1499650.6099999975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">
      <c r="A11" s="7" t="s">
        <v>15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">
      <c r="A12" s="6" t="s">
        <v>16</v>
      </c>
      <c r="B12" s="8">
        <f>SUM(B13:B21)</f>
        <v>741809887.48999977</v>
      </c>
      <c r="C12" s="8">
        <f>SUM(C13:C21)</f>
        <v>494172489.95999992</v>
      </c>
      <c r="D12" s="8">
        <f>SUM(D13:D21)</f>
        <v>268994184.56</v>
      </c>
      <c r="E12" s="8">
        <f>SUM(E13:E21)</f>
        <v>966988192.88999999</v>
      </c>
      <c r="F12" s="8">
        <f>SUM(F13:F21)</f>
        <v>225178305.40000004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f t="shared" ref="E13:E21" si="0">+B13+C13-D13</f>
        <v>0</v>
      </c>
      <c r="F13" s="9">
        <f t="shared" ref="F13:F21" si="1">+E13-B13</f>
        <v>0</v>
      </c>
    </row>
    <row r="14" spans="1:6" x14ac:dyDescent="0.2">
      <c r="A14" s="7" t="s">
        <v>18</v>
      </c>
      <c r="B14" s="10">
        <v>0</v>
      </c>
      <c r="C14" s="10">
        <v>55708188.520000003</v>
      </c>
      <c r="D14" s="10">
        <v>0</v>
      </c>
      <c r="E14" s="10">
        <f t="shared" si="0"/>
        <v>55708188.520000003</v>
      </c>
      <c r="F14" s="10">
        <f t="shared" si="1"/>
        <v>55708188.520000003</v>
      </c>
    </row>
    <row r="15" spans="1:6" x14ac:dyDescent="0.2">
      <c r="A15" s="7" t="s">
        <v>19</v>
      </c>
      <c r="B15" s="10">
        <v>931379059.36000001</v>
      </c>
      <c r="C15" s="10">
        <v>392140601.83999997</v>
      </c>
      <c r="D15" s="10">
        <v>188190499.22</v>
      </c>
      <c r="E15" s="10">
        <f t="shared" si="0"/>
        <v>1135329161.98</v>
      </c>
      <c r="F15" s="10">
        <f t="shared" si="1"/>
        <v>203950102.62</v>
      </c>
    </row>
    <row r="16" spans="1:6" x14ac:dyDescent="0.2">
      <c r="A16" s="7" t="s">
        <v>20</v>
      </c>
      <c r="B16" s="9">
        <v>455478846.22000003</v>
      </c>
      <c r="C16" s="9">
        <v>45038193.43</v>
      </c>
      <c r="D16" s="9">
        <v>2092068.07</v>
      </c>
      <c r="E16" s="9">
        <f t="shared" si="0"/>
        <v>498424971.58000004</v>
      </c>
      <c r="F16" s="9">
        <f t="shared" si="1"/>
        <v>42946125.360000014</v>
      </c>
    </row>
    <row r="17" spans="1:6" x14ac:dyDescent="0.2">
      <c r="A17" s="7" t="s">
        <v>21</v>
      </c>
      <c r="B17" s="9">
        <v>6247141.1200000001</v>
      </c>
      <c r="C17" s="9">
        <v>393818.4</v>
      </c>
      <c r="D17" s="9">
        <v>0</v>
      </c>
      <c r="E17" s="9">
        <f t="shared" si="0"/>
        <v>6640959.5200000005</v>
      </c>
      <c r="F17" s="9">
        <f t="shared" si="1"/>
        <v>393818.40000000037</v>
      </c>
    </row>
    <row r="18" spans="1:6" x14ac:dyDescent="0.2">
      <c r="A18" s="7" t="s">
        <v>22</v>
      </c>
      <c r="B18" s="9">
        <v>-655806534.62</v>
      </c>
      <c r="C18" s="9">
        <v>833836.71</v>
      </c>
      <c r="D18" s="9">
        <v>76536617.269999996</v>
      </c>
      <c r="E18" s="9">
        <f t="shared" si="0"/>
        <v>-731509315.17999995</v>
      </c>
      <c r="F18" s="9">
        <f t="shared" si="1"/>
        <v>-75702780.559999943</v>
      </c>
    </row>
    <row r="19" spans="1:6" x14ac:dyDescent="0.2">
      <c r="A19" s="7" t="s">
        <v>23</v>
      </c>
      <c r="B19" s="9">
        <v>4511375.41</v>
      </c>
      <c r="C19" s="9">
        <v>57851.06</v>
      </c>
      <c r="D19" s="9">
        <v>2175000</v>
      </c>
      <c r="E19" s="9">
        <f t="shared" si="0"/>
        <v>2394226.4699999997</v>
      </c>
      <c r="F19" s="9">
        <f t="shared" si="1"/>
        <v>-2117148.9400000004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f t="shared" si="0"/>
        <v>0</v>
      </c>
      <c r="F20" s="9">
        <f t="shared" si="1"/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f t="shared" si="0"/>
        <v>0</v>
      </c>
      <c r="F21" s="9">
        <f t="shared" si="1"/>
        <v>0</v>
      </c>
    </row>
    <row r="23" spans="1:6" ht="13.2" x14ac:dyDescent="0.2">
      <c r="A23" s="2" t="s">
        <v>26</v>
      </c>
    </row>
    <row r="26" spans="1:6" x14ac:dyDescent="0.2">
      <c r="A26" s="11" t="s">
        <v>27</v>
      </c>
      <c r="B26" s="11" t="s">
        <v>27</v>
      </c>
    </row>
    <row r="27" spans="1:6" x14ac:dyDescent="0.2">
      <c r="A27" s="11"/>
      <c r="B27" s="11"/>
    </row>
    <row r="28" spans="1:6" x14ac:dyDescent="0.2">
      <c r="A28" s="11" t="s">
        <v>28</v>
      </c>
      <c r="B28" s="11" t="s">
        <v>28</v>
      </c>
    </row>
    <row r="29" spans="1:6" x14ac:dyDescent="0.2">
      <c r="A29" s="11" t="s">
        <v>29</v>
      </c>
      <c r="B29" s="11" t="s">
        <v>30</v>
      </c>
    </row>
    <row r="30" spans="1:6" x14ac:dyDescent="0.2">
      <c r="A30" s="11" t="s">
        <v>31</v>
      </c>
      <c r="B30" s="11" t="s">
        <v>32</v>
      </c>
    </row>
    <row r="31" spans="1:6" x14ac:dyDescent="0.2">
      <c r="A31" s="11"/>
      <c r="B31" s="11"/>
    </row>
    <row r="32" spans="1:6" x14ac:dyDescent="0.2">
      <c r="A32" s="11"/>
      <c r="B32" s="11"/>
    </row>
    <row r="33" spans="1:2" x14ac:dyDescent="0.2">
      <c r="A33" s="11" t="s">
        <v>33</v>
      </c>
      <c r="B33" s="11"/>
    </row>
    <row r="34" spans="1:2" x14ac:dyDescent="0.2">
      <c r="A34" s="11"/>
      <c r="B34" s="11"/>
    </row>
    <row r="35" spans="1:2" x14ac:dyDescent="0.2">
      <c r="A35" s="11" t="s">
        <v>28</v>
      </c>
      <c r="B35" s="11"/>
    </row>
    <row r="36" spans="1:2" x14ac:dyDescent="0.2">
      <c r="A36" s="11" t="s">
        <v>35</v>
      </c>
      <c r="B36" s="11"/>
    </row>
    <row r="37" spans="1:2" x14ac:dyDescent="0.2">
      <c r="A37" s="11" t="s">
        <v>34</v>
      </c>
      <c r="B37" s="11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6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0FB99A-A7E7-4F52-AAA6-15D955F21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2018-03-08T18:40:55Z</cp:lastPrinted>
  <dcterms:created xsi:type="dcterms:W3CDTF">2014-02-09T04:04:15Z</dcterms:created>
  <dcterms:modified xsi:type="dcterms:W3CDTF">2026-01-25T15:11:19Z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