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orales\Documents\GASTOS TRIMESTRALES\2024\4TO TRIMESTRE 2024\"/>
    </mc:Choice>
  </mc:AlternateContent>
  <bookViews>
    <workbookView xWindow="0" yWindow="0" windowWidth="24000" windowHeight="8430" firstSheet="1" activeTab="3"/>
  </bookViews>
  <sheets>
    <sheet name="CTA 3721" sheetId="9" r:id="rId1"/>
    <sheet name="CTA3711" sheetId="10" r:id="rId2"/>
    <sheet name="CTA 3751" sheetId="8" r:id="rId3"/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386053" sheetId="6" r:id="rId9"/>
    <sheet name="Tabla_386054" sheetId="7" r:id="rId10"/>
  </sheets>
  <externalReferences>
    <externalReference r:id="rId11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Q15" i="1" l="1"/>
  <c r="Q19" i="1" l="1"/>
  <c r="H9" i="10"/>
  <c r="F31" i="8"/>
  <c r="AC18" i="1" l="1"/>
  <c r="AB18" i="1"/>
  <c r="AA18" i="1"/>
  <c r="Q18" i="1"/>
  <c r="Q8" i="1"/>
  <c r="K19" i="8"/>
  <c r="F34" i="8" l="1"/>
</calcChain>
</file>

<file path=xl/sharedStrings.xml><?xml version="1.0" encoding="utf-8"?>
<sst xmlns="http://schemas.openxmlformats.org/spreadsheetml/2006/main" count="713" uniqueCount="307">
  <si>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</si>
  <si>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</si>
  <si>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</si>
  <si>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</si>
  <si>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</si>
  <si>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</si>
  <si>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</si>
  <si>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</si>
  <si>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</si>
  <si>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</si>
  <si>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</si>
  <si>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</si>
  <si>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</si>
  <si>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</si>
  <si>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</si>
  <si>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</si>
  <si>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</si>
  <si>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</si>
  <si>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</si>
  <si>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</si>
  <si>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</si>
  <si>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</si>
  <si>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</si>
  <si>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</si>
  <si>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</si>
  <si>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</si>
  <si>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</si>
  <si>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</si>
  <si>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</si>
  <si>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</si>
  <si>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</si>
  <si>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</si>
  <si>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</si>
  <si>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</si>
  <si>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</si>
  <si>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</si>
  <si>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</si>
  <si>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</si>
  <si>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</si>
  <si>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</si>
  <si>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</si>
  <si>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</si>
  <si>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</si>
  <si>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</si>
  <si>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</si>
  <si>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</si>
  <si>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</si>
  <si>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</si>
  <si>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</si>
  <si>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</si>
  <si>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</si>
  <si>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</si>
  <si>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</si>
  <si>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</si>
  <si>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</si>
  <si>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</si>
  <si>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</si>
  <si>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</si>
  <si>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</si>
  <si>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</si>
  <si>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</si>
  <si>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</si>
  <si>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</si>
  <si>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</si>
  <si>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</si>
  <si>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</si>
  <si>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</si>
  <si>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</si>
  <si>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</si>
  <si>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</si>
  <si>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</si>
  <si>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</si>
  <si>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</si>
  <si>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</si>
  <si>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</si>
  <si>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</si>
  <si>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</si>
  <si>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</si>
  <si>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</si>
  <si>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</si>
  <si>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</si>
  <si>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</si>
  <si>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</si>
  <si>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</si>
  <si>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</si>
  <si>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</si>
  <si>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</si>
  <si>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</si>
  <si>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</si>
  <si>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</si>
  <si>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</si>
  <si>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</si>
  <si>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</si>
  <si>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</si>
  <si>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</si>
  <si>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</si>
  <si>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</si>
  <si>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</si>
  <si>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</si>
  <si>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</si>
  <si>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</si>
  <si>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</si>
  <si>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</si>
  <si>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</si>
  <si>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</si>
  <si>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</si>
  <si>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</si>
  <si>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</si>
  <si>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</si>
  <si>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</si>
  <si>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</si>
  <si>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</si>
  <si>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</si>
  <si>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</si>
  <si>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</si>
  <si>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</si>
  <si>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</si>
  <si>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</si>
  <si>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</si>
  <si>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Contabilidad - JUNTA DE AGUA POTABLE, DRENAJE, ALCANTARILLADO Y SANEAMIENTO DEL MUNICIPIO DE IRAPUATO, GTO</t>
  </si>
  <si>
    <t>Calidad del Agua PTAR</t>
  </si>
  <si>
    <t>Antonia</t>
  </si>
  <si>
    <t>Delgado</t>
  </si>
  <si>
    <t>Rodríguez</t>
  </si>
  <si>
    <t>Nivel 4</t>
  </si>
  <si>
    <t>Asistente Ejecutivo B</t>
  </si>
  <si>
    <t>Subgerencia de Calidad de Agua y Ptar</t>
  </si>
  <si>
    <t xml:space="preserve">Gerencia de Operación y Mantenimiento </t>
  </si>
  <si>
    <t>Eduardo Miguel</t>
  </si>
  <si>
    <t>Muñoz</t>
  </si>
  <si>
    <t>Vega</t>
  </si>
  <si>
    <t>Nivel 3</t>
  </si>
  <si>
    <t>Cortes</t>
  </si>
  <si>
    <t>Ortega</t>
  </si>
  <si>
    <t>Carlos Alberto</t>
  </si>
  <si>
    <t>Cd. de México</t>
  </si>
  <si>
    <t>factura 1</t>
  </si>
  <si>
    <t>factura 2</t>
  </si>
  <si>
    <t>factura 3</t>
  </si>
  <si>
    <t>factura 4</t>
  </si>
  <si>
    <t>factura 5</t>
  </si>
  <si>
    <t>factura 6</t>
  </si>
  <si>
    <t>factura 7</t>
  </si>
  <si>
    <t>factura 8</t>
  </si>
  <si>
    <t>factura 9</t>
  </si>
  <si>
    <t>Nivel 14</t>
  </si>
  <si>
    <t>Nivel 13</t>
  </si>
  <si>
    <t>Viáticos a la   Cd. de México por trámites en CONAGUA</t>
  </si>
  <si>
    <t xml:space="preserve">Recarga de TAG para pago de casetas </t>
  </si>
  <si>
    <t>VIATICOS NACIONALES PARA SERVIDORES PUBLICOS EN EL DESEMPEÑO DE FUNCIONES OFICIALES</t>
  </si>
  <si>
    <t>factura 10</t>
  </si>
  <si>
    <t>factura 11</t>
  </si>
  <si>
    <t>Gerente</t>
  </si>
  <si>
    <t>OK</t>
  </si>
  <si>
    <t>.</t>
  </si>
  <si>
    <t>Subgerencia de drenaje y alcantarillado</t>
  </si>
  <si>
    <t>ok</t>
  </si>
  <si>
    <t>Mantenimiento  y servicios generales</t>
  </si>
  <si>
    <t>Roberto</t>
  </si>
  <si>
    <t xml:space="preserve">Rivera </t>
  </si>
  <si>
    <t>Lara</t>
  </si>
  <si>
    <t xml:space="preserve">Junta de Agua Potable, Drenaje, Alcantarillado y Saneamiento del Municipio de Irapuato, Gto.                                                                                                                                                                                                                                                                                                                                                                                                                                                                                                                                                                                                                                                                                                                                                                                                                                                                       AUXILIAR CONTABLE                                                                                                                                                                                                                                                                                                                                                                                                                                                                                                                                                                                                                                                                                                                                                                                                                                                                                                                                                                                                                              Fecha Inicio: 01/10/2024 12:00:00 a.m.   Fecha Final: 31/12/2024 12:00:00 a.m.   Cuenta: 513703751 - VIATICOS EN EL PAIS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</si>
  <si>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CUENTA</t>
  </si>
  <si>
    <t>CONCEPTO MOVTO</t>
  </si>
  <si>
    <t>FECHA MOVTO</t>
  </si>
  <si>
    <t>TIPO POLIZA</t>
  </si>
  <si>
    <t>NO. POLIZA</t>
  </si>
  <si>
    <t>CARGOS</t>
  </si>
  <si>
    <t>ABONOS</t>
  </si>
  <si>
    <t>CONCEPTO POLIZA</t>
  </si>
  <si>
    <t>513703751105004000</t>
  </si>
  <si>
    <t>Pago de hospedaje para asistir a convencion ANEAS 2024 que se llevara acabo en la ciudad de Chihuahua 2024 del 18 al 23 Noviembre 2024.</t>
  </si>
  <si>
    <t>23/10/2024</t>
  </si>
  <si>
    <t>DR</t>
  </si>
  <si>
    <t>0000000469</t>
  </si>
  <si>
    <t>05004000-VIATICOS EN EL PAIS</t>
  </si>
  <si>
    <t>25/11/2024</t>
  </si>
  <si>
    <t>0000000640</t>
  </si>
  <si>
    <t>HOSPEDAJE CONVENCION ANEAS 2024 CD CHIHUAHUA 18 AL 23 NOVIEMBRE 2024</t>
  </si>
  <si>
    <t>513703751105005000</t>
  </si>
  <si>
    <t>Gasto por Comprobar Reserva No.90535</t>
  </si>
  <si>
    <t>29/10/2024</t>
  </si>
  <si>
    <t>0000000599</t>
  </si>
  <si>
    <t>PAGO DE RECARGA TAG SALIDA CD DE MEXICO</t>
  </si>
  <si>
    <t>Gasto por Comprobar Reserva No.90477</t>
  </si>
  <si>
    <t>31/10/2024</t>
  </si>
  <si>
    <t>0000000685</t>
  </si>
  <si>
    <t>VIATICOS CD DE MEXICO CONAGUA</t>
  </si>
  <si>
    <t>Gasto por Comprobar Reserva No.90887</t>
  </si>
  <si>
    <t>27/11/2024</t>
  </si>
  <si>
    <t>0000000467</t>
  </si>
  <si>
    <t>RECARGA TAG PARA DIRECCION GENERAL</t>
  </si>
  <si>
    <t>Gasto por Comprobar Reserva No.91154</t>
  </si>
  <si>
    <t>10/12/2024</t>
  </si>
  <si>
    <t>0000000280</t>
  </si>
  <si>
    <t>RECARGA TARJETA TAG PARA VIAJE A MEXICO (CONAGUA)</t>
  </si>
  <si>
    <t>513703751105037000</t>
  </si>
  <si>
    <t>05037000-VIATICOS EN EL PAIS</t>
  </si>
  <si>
    <t>513703751110008000</t>
  </si>
  <si>
    <t>Gasto por Comprobar Reserva No.90969</t>
  </si>
  <si>
    <t>29/11/2024</t>
  </si>
  <si>
    <t>0000000621</t>
  </si>
  <si>
    <t>Comprobacion de Gastos CANCELADA</t>
  </si>
  <si>
    <t>Gasto por Comprobar Reserva No.91050</t>
  </si>
  <si>
    <t>04/12/2024</t>
  </si>
  <si>
    <t>0000000133</t>
  </si>
  <si>
    <t>TRASLADO DEL AEROPUERTO AL HOTEL MARIA BONITA  PARA LOS ASISTENTES  A LA CONVENC</t>
  </si>
  <si>
    <t>Gasto por Comprobar Reserva No.91342</t>
  </si>
  <si>
    <t>24/12/2024</t>
  </si>
  <si>
    <t>0000000768</t>
  </si>
  <si>
    <t>VIATICOS PARA EL AREA DE RECAUDACION POR CURSO DE CAPACITACION EN LA CD  LEON</t>
  </si>
  <si>
    <t>513703751115014000</t>
  </si>
  <si>
    <t>0000000471</t>
  </si>
  <si>
    <t>15014000-VIATICOS EN EL PAIS</t>
  </si>
  <si>
    <t>513703751120018000</t>
  </si>
  <si>
    <t>0000000470</t>
  </si>
  <si>
    <t>20018000-VIATICOS EN EL PAIS</t>
  </si>
  <si>
    <t>513703751120024000</t>
  </si>
  <si>
    <t>Gasto por Comprobar Reserva No.90726</t>
  </si>
  <si>
    <t>0000000620</t>
  </si>
  <si>
    <t>VIATICOS PARA LOS TRABAJADORES Y TRABAJADORAS QUE ASISTIRAN A LA CONVENCION ANEA</t>
  </si>
  <si>
    <t>513703751120031000</t>
  </si>
  <si>
    <t>HOSPEDAJE CURSO REENTRENAMIENTO PROTECCION RADIOLOGICA ANTONIA DELGADO</t>
  </si>
  <si>
    <t>14/10/2024</t>
  </si>
  <si>
    <t>0000000587</t>
  </si>
  <si>
    <t>0000000472</t>
  </si>
  <si>
    <t>Gasto por Comprobar Reserva No.89986</t>
  </si>
  <si>
    <t>0000000489</t>
  </si>
  <si>
    <t>VIATICOS PARA BOCA DEL RIO VERACRUZ PARA RENETRENAMIENTO ANUAL EN PROTECCION</t>
  </si>
  <si>
    <t>Gasto por Comprobar Reserva No.90416</t>
  </si>
  <si>
    <t>0000000603</t>
  </si>
  <si>
    <t>VIAJE A MEXICO A VISITA TECNICA A ENTIDAD MEXICANA DE ACREDITACION (EMA) Y RECOG</t>
  </si>
  <si>
    <t>20031000-VIATICOS EN EL PAIS</t>
  </si>
  <si>
    <t>Gasto por Comprobar Reserva No.91080</t>
  </si>
  <si>
    <t>0000000148</t>
  </si>
  <si>
    <t>VIATICOS POR MUESTREO DE POZO EN LA COMUNIDAD GUANGUITIRO MUNICIPIO DE PENJAMO</t>
  </si>
  <si>
    <t>Gasto por Comprobar Reserva No.91093</t>
  </si>
  <si>
    <t>18/12/2024</t>
  </si>
  <si>
    <t>0000000527</t>
  </si>
  <si>
    <t>VIATICOS A MEXICO PARA ENTREGAR DOCUMENTACION Y PODER PATICIPAR EN LA PRUEBA DE</t>
  </si>
  <si>
    <t>513703751120099000</t>
  </si>
  <si>
    <t>Gasto por Comprobar Reserva No.90725</t>
  </si>
  <si>
    <t>0000000618</t>
  </si>
  <si>
    <t>VIATICOS PARA LOS TRABAJADORES Y TRABAJADORAS QUE ASISTIERON A LA CONVENCION ANE</t>
  </si>
  <si>
    <t>20099000-VIATICOS EN EL PAIS</t>
  </si>
  <si>
    <t>513703751140032000</t>
  </si>
  <si>
    <t>0000000468</t>
  </si>
  <si>
    <t>40032000-VIATICOS EN EL PAIS</t>
  </si>
  <si>
    <t>Veracruz</t>
  </si>
  <si>
    <t>Boca del Río</t>
  </si>
  <si>
    <t xml:space="preserve">Junta de Agua Potable, Drenaje, Alcantarillado y Saneamiento del Municipio de Irapuato, Gto.                                                                                                                                                                                                                                                                                                                                                                                                                                                                                                                                                                                                                                                                                                                                                                                                                                                                       AUXILIAR CONTABLE                                                                                                                                                                                                                                                                                                                                                                                                                                                                                                                                                                                                                                                                                                                                                                                                                                                                                                                                                                                                                              Fecha Inicio: 01/10/2024 12:00:00 a.m.   Fecha Final: 31/12/2024 12:00:00 a.m.   Cuenta: 513703721 - PASAJES TERRESTRES INTERNAC PARA SERV EN COMISION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</si>
  <si>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NOMBRE CUENTA</t>
  </si>
  <si>
    <t>SALDO INICIAL</t>
  </si>
  <si>
    <t>SALDO FINAL</t>
  </si>
  <si>
    <t>513703721120031000</t>
  </si>
  <si>
    <t>PASAJES TERRESTRES INTERNAC PARA SERV EN COMISION</t>
  </si>
  <si>
    <t>Gasto por Comprobar Reserva No.90489</t>
  </si>
  <si>
    <t>0000000490</t>
  </si>
  <si>
    <t>VIATICOS PARA BOCA DEL RIO VERACRUZ PARA REENTRENAMIENTO ANUAL EN PROTECCION</t>
  </si>
  <si>
    <t>Gasto por Comprobar Reserva No.90415</t>
  </si>
  <si>
    <t>0000000602</t>
  </si>
  <si>
    <t>COMPROBACION</t>
  </si>
  <si>
    <t>SI</t>
  </si>
  <si>
    <t>NO</t>
  </si>
  <si>
    <t>Directora de área B</t>
  </si>
  <si>
    <t>Recursos Humanos</t>
  </si>
  <si>
    <t>Magdalena</t>
  </si>
  <si>
    <t>Nivel 7</t>
  </si>
  <si>
    <t>Analista especializado D</t>
  </si>
  <si>
    <t>Flores</t>
  </si>
  <si>
    <t>Andrei Osni</t>
  </si>
  <si>
    <t>Chihuahua</t>
  </si>
  <si>
    <t xml:space="preserve">Junta de Agua Potable, Drenaje, Alcantarillado y Saneamiento del Municipio de Irapuato, Gto.                                                                                                                                                                                                                                                                                                                                                                                                                                                                                                                                                                                                                                                                                                                                                                                                                                                                       AUXILIAR CONTABLE                                                                                                                                                                                                                                                                                                                                                                                                                                                                                                                                                                                                                                                                                                                                                                                                                                                                                                                                                                                                                              Fecha Inicio: 01/10/2024 12:00:00 a.m.   Fecha Final: 31/12/2024 12:00:00 a.m.   Cuenta: 513703711 - PASAJES AEREOS INTERNAC PSERV PUB EN COMISION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</si>
  <si>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513703711105004000</t>
  </si>
  <si>
    <t>PASAJES AEREOS INTERNAC PSERV PUB EN COMISION</t>
  </si>
  <si>
    <t>Gasto por Comprobar Reserva No.90486</t>
  </si>
  <si>
    <t>0000000484</t>
  </si>
  <si>
    <t>PAGO DE VUELOS PARA ASISTIR A LA CONVENCION ANEAS 2024 QUE SE LLEVARA A CABO DEL</t>
  </si>
  <si>
    <t>513703711105037000</t>
  </si>
  <si>
    <t>Gasto por Comprobar Reserva No.90488</t>
  </si>
  <si>
    <t>0000000482</t>
  </si>
  <si>
    <t>PAGO DE VUELOS PARA ASISTIR A LA CONVENCION ANEAS 2024 QUE SE LLEVARA A CABO EL</t>
  </si>
  <si>
    <t>513703711110008000</t>
  </si>
  <si>
    <t>Gasto por Comprobar Reserva No.90485</t>
  </si>
  <si>
    <t>0000000481</t>
  </si>
  <si>
    <t>513703711110064000</t>
  </si>
  <si>
    <t>Gasto por Comprobar Reserva No.90949</t>
  </si>
  <si>
    <t>0000000622</t>
  </si>
  <si>
    <t>PAGO COMPLEMENTARIO DE VUELOS PARA EL PERSONAL QUE ASISTIO A LA CONVENCION</t>
  </si>
  <si>
    <t>Gasto por Comprobar Reserva No.90958</t>
  </si>
  <si>
    <t>0000000623</t>
  </si>
  <si>
    <t>PAGO DE VUELOS ASISTENTES ANEAS 2024 EN LA CIUDAD DE CHIHUAHUA</t>
  </si>
  <si>
    <t>513703711120031000</t>
  </si>
  <si>
    <t>Gasto por Comprobar Reserva No.90487</t>
  </si>
  <si>
    <t>0000000483</t>
  </si>
  <si>
    <t>factura 12</t>
  </si>
  <si>
    <t xml:space="preserve">Visita técnica a  Entidad Mexicana de Acreditación EMA Y RECOG </t>
  </si>
  <si>
    <t>Director de Área A</t>
  </si>
  <si>
    <t>Gálvez</t>
  </si>
  <si>
    <t>García</t>
  </si>
  <si>
    <t>Curso de Capacitación  área de recaudación</t>
  </si>
  <si>
    <t>León</t>
  </si>
  <si>
    <t>Viáticos entrega de documentos y poder participar en la prueba de Aptitud Técnica en la Laboratorio Nacional de Referencia de la CONAGUA</t>
  </si>
  <si>
    <t>Gómez</t>
  </si>
  <si>
    <t>Viáticos para los trabajadores  que asistirá a la Convención ANEA</t>
  </si>
  <si>
    <t>Liniero</t>
  </si>
  <si>
    <t xml:space="preserve">Viáticos para Reentrenamiento anual en protección Radiológica para ESR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</si>
</sst>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0* #,##0.00;\-* #,##0.00_0;* &quot;0.00&quot;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8"/>
      <color indexed="9"/>
      <name val="Arial"/>
    </font>
    <font>
      <sz val="8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69696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2" applyFont="1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Protection="1"/>
    <xf numFmtId="43" fontId="6" fillId="0" borderId="0" xfId="1" applyFont="1" applyFill="1" applyProtection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1" applyNumberFormat="1" applyFont="1" applyAlignment="1" applyProtection="1">
      <alignment horizontal="center"/>
    </xf>
    <xf numFmtId="0" fontId="0" fillId="0" borderId="0" xfId="0" applyProtection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7" fillId="0" borderId="2" xfId="0" applyFont="1" applyBorder="1"/>
    <xf numFmtId="0" fontId="0" fillId="0" borderId="0" xfId="0"/>
    <xf numFmtId="0" fontId="0" fillId="0" borderId="0" xfId="0"/>
    <xf numFmtId="0" fontId="1" fillId="0" borderId="0" xfId="3"/>
    <xf numFmtId="0" fontId="8" fillId="4" borderId="6" xfId="3" applyNumberFormat="1" applyFont="1" applyFill="1" applyBorder="1" applyAlignment="1" applyProtection="1">
      <alignment horizontal="center" vertical="center" wrapText="1"/>
    </xf>
    <xf numFmtId="0" fontId="9" fillId="5" borderId="6" xfId="3" applyNumberFormat="1" applyFont="1" applyFill="1" applyBorder="1" applyAlignment="1" applyProtection="1">
      <alignment horizontal="left" vertical="center" wrapText="1"/>
    </xf>
    <xf numFmtId="164" fontId="9" fillId="5" borderId="6" xfId="3" applyNumberFormat="1" applyFont="1" applyFill="1" applyBorder="1" applyAlignment="1" applyProtection="1">
      <alignment horizontal="center" vertical="center"/>
    </xf>
    <xf numFmtId="0" fontId="9" fillId="6" borderId="6" xfId="3" applyNumberFormat="1" applyFont="1" applyFill="1" applyBorder="1" applyAlignment="1" applyProtection="1">
      <alignment horizontal="left" vertical="center" wrapText="1"/>
    </xf>
    <xf numFmtId="0" fontId="1" fillId="6" borderId="0" xfId="3" applyFill="1"/>
    <xf numFmtId="0" fontId="1" fillId="0" borderId="0" xfId="3" applyAlignment="1">
      <alignment horizontal="center" vertical="center"/>
    </xf>
    <xf numFmtId="0" fontId="1" fillId="6" borderId="0" xfId="3" applyFill="1" applyAlignment="1">
      <alignment horizontal="center" vertical="center"/>
    </xf>
    <xf numFmtId="164" fontId="9" fillId="6" borderId="6" xfId="3" applyNumberFormat="1" applyFont="1" applyFill="1" applyBorder="1" applyAlignment="1" applyProtection="1">
      <alignment horizontal="center" vertical="center"/>
    </xf>
    <xf numFmtId="43" fontId="0" fillId="0" borderId="0" xfId="1" applyFont="1"/>
    <xf numFmtId="43" fontId="0" fillId="0" borderId="0" xfId="1" applyFont="1" applyFill="1" applyBorder="1"/>
    <xf numFmtId="0" fontId="3" fillId="3" borderId="7" xfId="0" applyFont="1" applyFill="1" applyBorder="1" applyAlignment="1">
      <alignment horizontal="center" wrapText="1"/>
    </xf>
    <xf numFmtId="0" fontId="0" fillId="0" borderId="0" xfId="0"/>
    <xf numFmtId="0" fontId="9" fillId="7" borderId="6" xfId="3" applyNumberFormat="1" applyFont="1" applyFill="1" applyBorder="1" applyAlignment="1" applyProtection="1">
      <alignment horizontal="left" vertical="center" wrapText="1"/>
    </xf>
    <xf numFmtId="164" fontId="9" fillId="7" borderId="6" xfId="3" applyNumberFormat="1" applyFont="1" applyFill="1" applyBorder="1" applyAlignment="1" applyProtection="1">
      <alignment horizontal="center" vertical="center"/>
    </xf>
    <xf numFmtId="0" fontId="1" fillId="7" borderId="0" xfId="3" applyFill="1" applyAlignment="1">
      <alignment horizontal="center" vertical="center"/>
    </xf>
    <xf numFmtId="0" fontId="9" fillId="0" borderId="6" xfId="3" applyNumberFormat="1" applyFont="1" applyFill="1" applyBorder="1" applyAlignment="1" applyProtection="1">
      <alignment horizontal="left" vertical="center" wrapText="1"/>
    </xf>
    <xf numFmtId="0" fontId="1" fillId="0" borderId="0" xfId="3" applyFill="1" applyAlignment="1">
      <alignment horizontal="center" vertical="center"/>
    </xf>
    <xf numFmtId="0" fontId="9" fillId="8" borderId="6" xfId="3" applyNumberFormat="1" applyFont="1" applyFill="1" applyBorder="1" applyAlignment="1" applyProtection="1">
      <alignment horizontal="left" vertical="center" wrapText="1"/>
    </xf>
    <xf numFmtId="164" fontId="9" fillId="8" borderId="6" xfId="3" applyNumberFormat="1" applyFont="1" applyFill="1" applyBorder="1" applyAlignment="1" applyProtection="1">
      <alignment horizontal="center" vertical="center"/>
    </xf>
    <xf numFmtId="0" fontId="1" fillId="8" borderId="0" xfId="3" applyFill="1" applyAlignment="1">
      <alignment horizontal="center" vertical="center"/>
    </xf>
    <xf numFmtId="0" fontId="9" fillId="9" borderId="6" xfId="3" applyNumberFormat="1" applyFont="1" applyFill="1" applyBorder="1" applyAlignment="1" applyProtection="1">
      <alignment horizontal="left" vertical="center" wrapText="1"/>
    </xf>
    <xf numFmtId="164" fontId="9" fillId="9" borderId="6" xfId="3" applyNumberFormat="1" applyFont="1" applyFill="1" applyBorder="1" applyAlignment="1" applyProtection="1">
      <alignment horizontal="center" vertical="center"/>
    </xf>
    <xf numFmtId="0" fontId="1" fillId="9" borderId="0" xfId="3" applyFill="1" applyAlignment="1">
      <alignment horizontal="center" vertical="center"/>
    </xf>
    <xf numFmtId="0" fontId="9" fillId="10" borderId="6" xfId="3" applyNumberFormat="1" applyFont="1" applyFill="1" applyBorder="1" applyAlignment="1" applyProtection="1">
      <alignment horizontal="left" vertical="center" wrapText="1"/>
    </xf>
    <xf numFmtId="164" fontId="9" fillId="10" borderId="6" xfId="3" applyNumberFormat="1" applyFont="1" applyFill="1" applyBorder="1" applyAlignment="1" applyProtection="1">
      <alignment horizontal="center" vertical="center"/>
    </xf>
    <xf numFmtId="0" fontId="1" fillId="10" borderId="0" xfId="3" applyFill="1" applyAlignment="1">
      <alignment horizontal="center" vertical="center"/>
    </xf>
    <xf numFmtId="0" fontId="9" fillId="11" borderId="6" xfId="3" applyNumberFormat="1" applyFont="1" applyFill="1" applyBorder="1" applyAlignment="1" applyProtection="1">
      <alignment horizontal="left" vertical="center" wrapText="1"/>
    </xf>
    <xf numFmtId="164" fontId="9" fillId="11" borderId="6" xfId="3" applyNumberFormat="1" applyFont="1" applyFill="1" applyBorder="1" applyAlignment="1" applyProtection="1">
      <alignment horizontal="center" vertical="center"/>
    </xf>
    <xf numFmtId="0" fontId="1" fillId="11" borderId="0" xfId="3" applyFill="1" applyAlignment="1">
      <alignment horizontal="center" vertical="center"/>
    </xf>
    <xf numFmtId="43" fontId="1" fillId="0" borderId="0" xfId="3" applyNumberFormat="1"/>
    <xf numFmtId="0" fontId="0" fillId="0" borderId="0" xfId="0"/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9" fillId="5" borderId="6" xfId="0" applyNumberFormat="1" applyFont="1" applyFill="1" applyBorder="1" applyAlignment="1" applyProtection="1">
      <alignment horizontal="left" vertical="center" wrapText="1"/>
    </xf>
    <xf numFmtId="164" fontId="9" fillId="5" borderId="6" xfId="0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0" fontId="8" fillId="4" borderId="3" xfId="3" applyNumberFormat="1" applyFont="1" applyFill="1" applyBorder="1" applyAlignment="1" applyProtection="1">
      <alignment horizontal="center" vertical="center" wrapText="1"/>
    </xf>
    <xf numFmtId="0" fontId="8" fillId="4" borderId="4" xfId="3" applyNumberFormat="1" applyFont="1" applyFill="1" applyBorder="1" applyAlignment="1" applyProtection="1">
      <alignment horizontal="center" vertical="center" wrapText="1"/>
    </xf>
    <xf numFmtId="0" fontId="8" fillId="4" borderId="5" xfId="3" applyNumberFormat="1" applyFont="1" applyFill="1" applyBorder="1" applyAlignment="1" applyProtection="1">
      <alignment horizontal="center" vertical="center" wrapText="1"/>
    </xf>
    <xf numFmtId="0" fontId="8" fillId="4" borderId="3" xfId="0" applyNumberFormat="1" applyFont="1" applyFill="1" applyBorder="1" applyAlignment="1" applyProtection="1">
      <alignment horizontal="center" vertical="center" wrapText="1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FF99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orales/Documents/GASTOS%20TRIMESTRALES/2023/4TO%20TRIMESTRE/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D1" workbookViewId="0">
      <selection activeCell="F4" sqref="F4"/>
    </sheetView>
  </sheetViews>
  <sheetFormatPr baseColWidth="10" defaultRowHeight="15" x14ac:dyDescent="0.25"/>
  <cols>
    <col min="1" max="1" width="19" style="25" bestFit="1" customWidth="1"/>
    <col min="2" max="2" width="38.140625" style="25" bestFit="1" customWidth="1"/>
    <col min="3" max="3" width="57.140625" style="25" bestFit="1" customWidth="1"/>
    <col min="4" max="4" width="15.28515625" style="25" bestFit="1" customWidth="1"/>
    <col min="5" max="5" width="9.5703125" style="25" bestFit="1" customWidth="1"/>
    <col min="6" max="6" width="15.28515625" style="25" bestFit="1" customWidth="1"/>
    <col min="7" max="10" width="17.140625" style="25" bestFit="1" customWidth="1"/>
    <col min="11" max="11" width="57.140625" style="25" bestFit="1" customWidth="1"/>
    <col min="12" max="16384" width="11.42578125" style="25"/>
  </cols>
  <sheetData>
    <row r="1" spans="1:11" ht="60" customHeight="1" x14ac:dyDescent="0.25">
      <c r="A1" s="61" t="s">
        <v>250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22.5" x14ac:dyDescent="0.25">
      <c r="A2" s="26" t="s">
        <v>162</v>
      </c>
      <c r="B2" s="26" t="s">
        <v>251</v>
      </c>
      <c r="C2" s="26" t="s">
        <v>163</v>
      </c>
      <c r="D2" s="26" t="s">
        <v>164</v>
      </c>
      <c r="E2" s="26" t="s">
        <v>165</v>
      </c>
      <c r="F2" s="26" t="s">
        <v>166</v>
      </c>
      <c r="G2" s="26" t="s">
        <v>252</v>
      </c>
      <c r="H2" s="26" t="s">
        <v>167</v>
      </c>
      <c r="I2" s="26" t="s">
        <v>168</v>
      </c>
      <c r="J2" s="26" t="s">
        <v>253</v>
      </c>
      <c r="K2" s="26" t="s">
        <v>169</v>
      </c>
    </row>
    <row r="3" spans="1:11" ht="22.5" x14ac:dyDescent="0.25">
      <c r="A3" s="27" t="s">
        <v>254</v>
      </c>
      <c r="B3" s="27" t="s">
        <v>255</v>
      </c>
      <c r="C3" s="27" t="s">
        <v>256</v>
      </c>
      <c r="D3" s="27" t="s">
        <v>172</v>
      </c>
      <c r="E3" s="27" t="s">
        <v>173</v>
      </c>
      <c r="F3" s="27" t="s">
        <v>257</v>
      </c>
      <c r="G3" s="28">
        <v>4218.45</v>
      </c>
      <c r="H3" s="33">
        <v>2956.91</v>
      </c>
      <c r="I3" s="30">
        <v>2</v>
      </c>
      <c r="J3" s="28">
        <v>7175.36</v>
      </c>
      <c r="K3" s="27" t="s">
        <v>258</v>
      </c>
    </row>
    <row r="4" spans="1:11" ht="22.5" x14ac:dyDescent="0.25">
      <c r="A4" s="27" t="s">
        <v>254</v>
      </c>
      <c r="B4" s="27" t="s">
        <v>255</v>
      </c>
      <c r="C4" s="27" t="s">
        <v>259</v>
      </c>
      <c r="D4" s="27" t="s">
        <v>181</v>
      </c>
      <c r="E4" s="27" t="s">
        <v>173</v>
      </c>
      <c r="F4" s="27" t="s">
        <v>260</v>
      </c>
      <c r="G4" s="28">
        <v>7175.36</v>
      </c>
      <c r="H4" s="28">
        <v>1256.04</v>
      </c>
      <c r="J4" s="28">
        <v>8431.4</v>
      </c>
      <c r="K4" s="27" t="s">
        <v>231</v>
      </c>
    </row>
  </sheetData>
  <mergeCells count="1">
    <mergeCell ref="A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H27" sqref="H27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workbookViewId="0">
      <selection sqref="A1:K10"/>
    </sheetView>
  </sheetViews>
  <sheetFormatPr baseColWidth="10" defaultRowHeight="15" x14ac:dyDescent="0.25"/>
  <cols>
    <col min="1" max="1" width="17.7109375" customWidth="1"/>
    <col min="2" max="2" width="28.28515625" hidden="1" customWidth="1"/>
    <col min="3" max="3" width="21.7109375" hidden="1" customWidth="1"/>
    <col min="5" max="5" width="8.7109375" customWidth="1"/>
    <col min="6" max="6" width="12.85546875" customWidth="1"/>
    <col min="7" max="7" width="15" customWidth="1"/>
    <col min="8" max="8" width="14.7109375" customWidth="1"/>
    <col min="9" max="9" width="13.5703125" customWidth="1"/>
    <col min="10" max="10" width="15.7109375" customWidth="1"/>
    <col min="11" max="11" width="39" customWidth="1"/>
  </cols>
  <sheetData>
    <row r="1" spans="1:11" ht="44.25" customHeight="1" x14ac:dyDescent="0.25">
      <c r="A1" s="64" t="s">
        <v>272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ht="22.5" x14ac:dyDescent="0.25">
      <c r="A2" s="57" t="s">
        <v>162</v>
      </c>
      <c r="B2" s="57" t="s">
        <v>251</v>
      </c>
      <c r="C2" s="57" t="s">
        <v>163</v>
      </c>
      <c r="D2" s="57" t="s">
        <v>164</v>
      </c>
      <c r="E2" s="57" t="s">
        <v>165</v>
      </c>
      <c r="F2" s="57" t="s">
        <v>166</v>
      </c>
      <c r="G2" s="57" t="s">
        <v>252</v>
      </c>
      <c r="H2" s="57" t="s">
        <v>167</v>
      </c>
      <c r="I2" s="57" t="s">
        <v>168</v>
      </c>
      <c r="J2" s="57" t="s">
        <v>253</v>
      </c>
      <c r="K2" s="57" t="s">
        <v>169</v>
      </c>
    </row>
    <row r="3" spans="1:11" ht="33.75" x14ac:dyDescent="0.25">
      <c r="A3" s="58" t="s">
        <v>273</v>
      </c>
      <c r="B3" s="58" t="s">
        <v>274</v>
      </c>
      <c r="C3" s="58" t="s">
        <v>275</v>
      </c>
      <c r="D3" s="58" t="s">
        <v>172</v>
      </c>
      <c r="E3" s="58" t="s">
        <v>173</v>
      </c>
      <c r="F3" s="58" t="s">
        <v>276</v>
      </c>
      <c r="G3" s="59">
        <v>0</v>
      </c>
      <c r="H3" s="59">
        <v>7327.59</v>
      </c>
      <c r="I3" s="59">
        <v>0</v>
      </c>
      <c r="J3" s="59">
        <v>7327.59</v>
      </c>
      <c r="K3" s="58" t="s">
        <v>277</v>
      </c>
    </row>
    <row r="4" spans="1:11" ht="33.75" x14ac:dyDescent="0.25">
      <c r="A4" s="58" t="s">
        <v>278</v>
      </c>
      <c r="B4" s="58" t="s">
        <v>274</v>
      </c>
      <c r="C4" s="58" t="s">
        <v>279</v>
      </c>
      <c r="D4" s="58" t="s">
        <v>172</v>
      </c>
      <c r="E4" s="58" t="s">
        <v>173</v>
      </c>
      <c r="F4" s="58" t="s">
        <v>280</v>
      </c>
      <c r="G4" s="59">
        <v>0</v>
      </c>
      <c r="H4" s="59">
        <v>12068.96</v>
      </c>
      <c r="I4" s="59">
        <v>0</v>
      </c>
      <c r="J4" s="59">
        <v>12068.96</v>
      </c>
      <c r="K4" s="58" t="s">
        <v>281</v>
      </c>
    </row>
    <row r="5" spans="1:11" ht="33.75" x14ac:dyDescent="0.25">
      <c r="A5" s="58" t="s">
        <v>282</v>
      </c>
      <c r="B5" s="58" t="s">
        <v>274</v>
      </c>
      <c r="C5" s="58" t="s">
        <v>283</v>
      </c>
      <c r="D5" s="58" t="s">
        <v>172</v>
      </c>
      <c r="E5" s="58" t="s">
        <v>173</v>
      </c>
      <c r="F5" s="58" t="s">
        <v>284</v>
      </c>
      <c r="G5" s="59">
        <v>26745.200000000001</v>
      </c>
      <c r="H5" s="59">
        <v>11712.93</v>
      </c>
      <c r="I5" s="59">
        <v>0</v>
      </c>
      <c r="J5" s="59">
        <v>38458.129999999997</v>
      </c>
      <c r="K5" s="58" t="s">
        <v>281</v>
      </c>
    </row>
    <row r="6" spans="1:11" ht="22.5" x14ac:dyDescent="0.25">
      <c r="A6" s="58" t="s">
        <v>285</v>
      </c>
      <c r="B6" s="58" t="s">
        <v>274</v>
      </c>
      <c r="C6" s="58" t="s">
        <v>286</v>
      </c>
      <c r="D6" s="58" t="s">
        <v>200</v>
      </c>
      <c r="E6" s="58" t="s">
        <v>173</v>
      </c>
      <c r="F6" s="58" t="s">
        <v>287</v>
      </c>
      <c r="G6" s="59">
        <v>0</v>
      </c>
      <c r="H6" s="59">
        <v>27433.45</v>
      </c>
      <c r="I6" s="59">
        <v>0</v>
      </c>
      <c r="J6" s="59">
        <v>27433.45</v>
      </c>
      <c r="K6" s="58" t="s">
        <v>288</v>
      </c>
    </row>
    <row r="7" spans="1:11" ht="22.5" x14ac:dyDescent="0.25">
      <c r="A7" s="58" t="s">
        <v>285</v>
      </c>
      <c r="B7" s="58" t="s">
        <v>274</v>
      </c>
      <c r="C7" s="58" t="s">
        <v>289</v>
      </c>
      <c r="D7" s="58" t="s">
        <v>200</v>
      </c>
      <c r="E7" s="58" t="s">
        <v>173</v>
      </c>
      <c r="F7" s="58" t="s">
        <v>290</v>
      </c>
      <c r="G7" s="59">
        <v>27433.45</v>
      </c>
      <c r="H7" s="59">
        <v>4449.25</v>
      </c>
      <c r="I7" s="59">
        <v>0</v>
      </c>
      <c r="J7" s="59">
        <v>31882.7</v>
      </c>
      <c r="K7" s="58" t="s">
        <v>291</v>
      </c>
    </row>
    <row r="8" spans="1:11" ht="33.75" x14ac:dyDescent="0.25">
      <c r="A8" s="58" t="s">
        <v>292</v>
      </c>
      <c r="B8" s="58" t="s">
        <v>274</v>
      </c>
      <c r="C8" s="58" t="s">
        <v>293</v>
      </c>
      <c r="D8" s="58" t="s">
        <v>172</v>
      </c>
      <c r="E8" s="58" t="s">
        <v>173</v>
      </c>
      <c r="F8" s="58" t="s">
        <v>294</v>
      </c>
      <c r="G8" s="59">
        <v>0</v>
      </c>
      <c r="H8" s="59">
        <v>12931.04</v>
      </c>
      <c r="I8" s="59">
        <v>0</v>
      </c>
      <c r="J8" s="59">
        <v>12931.04</v>
      </c>
      <c r="K8" s="58" t="s">
        <v>281</v>
      </c>
    </row>
    <row r="9" spans="1:11" x14ac:dyDescent="0.25">
      <c r="A9" s="37"/>
      <c r="B9" s="37"/>
      <c r="C9" s="37"/>
      <c r="D9" s="37"/>
      <c r="E9" s="37"/>
      <c r="F9" s="37"/>
      <c r="G9" s="37"/>
      <c r="H9" s="60">
        <f>SUM(H3:H8)</f>
        <v>75923.22</v>
      </c>
      <c r="I9" s="37"/>
      <c r="J9" s="37"/>
      <c r="K9" s="37"/>
    </row>
    <row r="10" spans="1:1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8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25" workbookViewId="0">
      <selection activeCell="F32" sqref="F32"/>
    </sheetView>
  </sheetViews>
  <sheetFormatPr baseColWidth="10" defaultRowHeight="15" x14ac:dyDescent="0.25"/>
  <cols>
    <col min="1" max="1" width="19" style="25" bestFit="1" customWidth="1"/>
    <col min="2" max="2" width="27" style="25" customWidth="1"/>
    <col min="3" max="3" width="15.28515625" style="25" bestFit="1" customWidth="1"/>
    <col min="4" max="4" width="9.5703125" style="25" bestFit="1" customWidth="1"/>
    <col min="5" max="5" width="13.140625" style="25" customWidth="1"/>
    <col min="6" max="6" width="15.7109375" style="25" customWidth="1"/>
    <col min="7" max="7" width="14.5703125" style="31" customWidth="1"/>
    <col min="8" max="8" width="25.7109375" style="25" customWidth="1"/>
    <col min="9" max="16384" width="11.42578125" style="25"/>
  </cols>
  <sheetData>
    <row r="1" spans="1:9" ht="60" customHeight="1" x14ac:dyDescent="0.25">
      <c r="A1" s="61" t="s">
        <v>161</v>
      </c>
      <c r="B1" s="62"/>
      <c r="C1" s="62"/>
      <c r="D1" s="62"/>
      <c r="E1" s="62"/>
      <c r="F1" s="62"/>
      <c r="G1" s="62"/>
      <c r="H1" s="63"/>
    </row>
    <row r="2" spans="1:9" ht="22.5" x14ac:dyDescent="0.25">
      <c r="A2" s="26" t="s">
        <v>162</v>
      </c>
      <c r="B2" s="26" t="s">
        <v>163</v>
      </c>
      <c r="C2" s="26" t="s">
        <v>164</v>
      </c>
      <c r="D2" s="26" t="s">
        <v>165</v>
      </c>
      <c r="E2" s="26" t="s">
        <v>166</v>
      </c>
      <c r="F2" s="26" t="s">
        <v>167</v>
      </c>
      <c r="G2" s="26" t="s">
        <v>168</v>
      </c>
      <c r="H2" s="26" t="s">
        <v>169</v>
      </c>
    </row>
    <row r="3" spans="1:9" ht="56.25" hidden="1" x14ac:dyDescent="0.25">
      <c r="A3" s="27" t="s">
        <v>170</v>
      </c>
      <c r="B3" s="27" t="s">
        <v>171</v>
      </c>
      <c r="C3" s="27" t="s">
        <v>172</v>
      </c>
      <c r="D3" s="27" t="s">
        <v>173</v>
      </c>
      <c r="E3" s="49" t="s">
        <v>174</v>
      </c>
      <c r="F3" s="50">
        <v>0</v>
      </c>
      <c r="G3" s="51">
        <v>10</v>
      </c>
      <c r="H3" s="27" t="s">
        <v>171</v>
      </c>
      <c r="I3" s="25">
        <v>1</v>
      </c>
    </row>
    <row r="4" spans="1:9" ht="33.75" x14ac:dyDescent="0.25">
      <c r="A4" s="27" t="s">
        <v>170</v>
      </c>
      <c r="B4" s="27" t="s">
        <v>175</v>
      </c>
      <c r="C4" s="27" t="s">
        <v>176</v>
      </c>
      <c r="D4" s="27" t="s">
        <v>173</v>
      </c>
      <c r="E4" s="27" t="s">
        <v>177</v>
      </c>
      <c r="F4" s="53">
        <v>6896.56</v>
      </c>
      <c r="G4" s="51">
        <v>10</v>
      </c>
      <c r="H4" s="27" t="s">
        <v>178</v>
      </c>
      <c r="I4" s="25">
        <v>1</v>
      </c>
    </row>
    <row r="5" spans="1:9" ht="22.5" x14ac:dyDescent="0.25">
      <c r="A5" s="27" t="s">
        <v>179</v>
      </c>
      <c r="B5" s="27" t="s">
        <v>180</v>
      </c>
      <c r="C5" s="27" t="s">
        <v>181</v>
      </c>
      <c r="D5" s="27" t="s">
        <v>173</v>
      </c>
      <c r="E5" s="43" t="s">
        <v>182</v>
      </c>
      <c r="F5" s="44">
        <v>1120.69</v>
      </c>
      <c r="G5" s="45">
        <v>5</v>
      </c>
      <c r="H5" s="27" t="s">
        <v>183</v>
      </c>
    </row>
    <row r="6" spans="1:9" ht="22.5" x14ac:dyDescent="0.25">
      <c r="A6" s="27" t="s">
        <v>179</v>
      </c>
      <c r="B6" s="27" t="s">
        <v>184</v>
      </c>
      <c r="C6" s="27" t="s">
        <v>185</v>
      </c>
      <c r="D6" s="27" t="s">
        <v>173</v>
      </c>
      <c r="E6" s="43" t="s">
        <v>186</v>
      </c>
      <c r="F6" s="44">
        <v>1461.02</v>
      </c>
      <c r="G6" s="45">
        <v>3</v>
      </c>
      <c r="H6" s="27" t="s">
        <v>187</v>
      </c>
    </row>
    <row r="7" spans="1:9" ht="22.5" x14ac:dyDescent="0.25">
      <c r="A7" s="27" t="s">
        <v>179</v>
      </c>
      <c r="B7" s="27" t="s">
        <v>188</v>
      </c>
      <c r="C7" s="27" t="s">
        <v>189</v>
      </c>
      <c r="D7" s="27" t="s">
        <v>173</v>
      </c>
      <c r="E7" s="43" t="s">
        <v>190</v>
      </c>
      <c r="F7" s="44">
        <v>862.07</v>
      </c>
      <c r="G7" s="45">
        <v>6</v>
      </c>
      <c r="H7" s="27" t="s">
        <v>191</v>
      </c>
    </row>
    <row r="8" spans="1:9" ht="22.5" x14ac:dyDescent="0.25">
      <c r="A8" s="27" t="s">
        <v>179</v>
      </c>
      <c r="B8" s="27" t="s">
        <v>192</v>
      </c>
      <c r="C8" s="27" t="s">
        <v>193</v>
      </c>
      <c r="D8" s="27" t="s">
        <v>173</v>
      </c>
      <c r="E8" s="43" t="s">
        <v>194</v>
      </c>
      <c r="F8" s="44">
        <v>1724.14</v>
      </c>
      <c r="G8" s="45">
        <v>7</v>
      </c>
      <c r="H8" s="27" t="s">
        <v>195</v>
      </c>
    </row>
    <row r="9" spans="1:9" ht="56.25" x14ac:dyDescent="0.25">
      <c r="A9" s="27" t="s">
        <v>196</v>
      </c>
      <c r="B9" s="27" t="s">
        <v>171</v>
      </c>
      <c r="C9" s="27" t="s">
        <v>172</v>
      </c>
      <c r="D9" s="27" t="s">
        <v>173</v>
      </c>
      <c r="E9" s="27" t="s">
        <v>190</v>
      </c>
      <c r="F9" s="28">
        <v>0</v>
      </c>
      <c r="G9" s="51">
        <v>10</v>
      </c>
      <c r="H9" s="27" t="s">
        <v>171</v>
      </c>
      <c r="I9" s="25">
        <v>1</v>
      </c>
    </row>
    <row r="10" spans="1:9" ht="33.75" x14ac:dyDescent="0.25">
      <c r="A10" s="27" t="s">
        <v>196</v>
      </c>
      <c r="B10" s="27" t="s">
        <v>197</v>
      </c>
      <c r="C10" s="27" t="s">
        <v>176</v>
      </c>
      <c r="D10" s="27" t="s">
        <v>173</v>
      </c>
      <c r="E10" s="27" t="s">
        <v>177</v>
      </c>
      <c r="F10" s="53">
        <v>2586.21</v>
      </c>
      <c r="G10" s="51">
        <v>10</v>
      </c>
      <c r="H10" s="27" t="s">
        <v>178</v>
      </c>
      <c r="I10" s="25">
        <v>1</v>
      </c>
    </row>
    <row r="11" spans="1:9" ht="22.5" x14ac:dyDescent="0.25">
      <c r="A11" s="27" t="s">
        <v>198</v>
      </c>
      <c r="B11" s="27" t="s">
        <v>199</v>
      </c>
      <c r="C11" s="27" t="s">
        <v>200</v>
      </c>
      <c r="D11" s="27" t="s">
        <v>173</v>
      </c>
      <c r="E11" s="27" t="s">
        <v>201</v>
      </c>
      <c r="F11" s="28">
        <v>0</v>
      </c>
      <c r="H11" s="27" t="s">
        <v>202</v>
      </c>
    </row>
    <row r="12" spans="1:9" ht="33.75" x14ac:dyDescent="0.25">
      <c r="A12" s="27" t="s">
        <v>198</v>
      </c>
      <c r="B12" s="27" t="s">
        <v>203</v>
      </c>
      <c r="C12" s="27" t="s">
        <v>204</v>
      </c>
      <c r="D12" s="27" t="s">
        <v>173</v>
      </c>
      <c r="E12" s="27" t="s">
        <v>205</v>
      </c>
      <c r="F12" s="53">
        <v>431.04</v>
      </c>
      <c r="G12" s="51">
        <v>10</v>
      </c>
      <c r="H12" s="41" t="s">
        <v>206</v>
      </c>
      <c r="I12" s="25">
        <v>1</v>
      </c>
    </row>
    <row r="13" spans="1:9" ht="33.75" x14ac:dyDescent="0.25">
      <c r="A13" s="27" t="s">
        <v>198</v>
      </c>
      <c r="B13" s="27" t="s">
        <v>207</v>
      </c>
      <c r="C13" s="27" t="s">
        <v>208</v>
      </c>
      <c r="D13" s="27" t="s">
        <v>173</v>
      </c>
      <c r="E13" s="46" t="s">
        <v>209</v>
      </c>
      <c r="F13" s="47">
        <v>1806</v>
      </c>
      <c r="G13" s="48">
        <v>8</v>
      </c>
      <c r="H13" s="27" t="s">
        <v>210</v>
      </c>
    </row>
    <row r="14" spans="1:9" ht="56.25" x14ac:dyDescent="0.25">
      <c r="A14" s="27" t="s">
        <v>211</v>
      </c>
      <c r="B14" s="27" t="s">
        <v>171</v>
      </c>
      <c r="C14" s="27" t="s">
        <v>172</v>
      </c>
      <c r="D14" s="27" t="s">
        <v>173</v>
      </c>
      <c r="E14" s="27" t="s">
        <v>212</v>
      </c>
      <c r="F14" s="28">
        <v>0</v>
      </c>
      <c r="G14" s="51">
        <v>10</v>
      </c>
      <c r="H14" s="27" t="s">
        <v>171</v>
      </c>
      <c r="I14" s="25">
        <v>1</v>
      </c>
    </row>
    <row r="15" spans="1:9" ht="33.75" x14ac:dyDescent="0.25">
      <c r="A15" s="27" t="s">
        <v>211</v>
      </c>
      <c r="B15" s="27" t="s">
        <v>213</v>
      </c>
      <c r="C15" s="27" t="s">
        <v>176</v>
      </c>
      <c r="D15" s="27" t="s">
        <v>173</v>
      </c>
      <c r="E15" s="27" t="s">
        <v>177</v>
      </c>
      <c r="F15" s="53">
        <v>13746.22</v>
      </c>
      <c r="G15" s="51">
        <v>10</v>
      </c>
      <c r="H15" s="27" t="s">
        <v>178</v>
      </c>
      <c r="I15" s="25">
        <v>1</v>
      </c>
    </row>
    <row r="16" spans="1:9" ht="56.25" x14ac:dyDescent="0.25">
      <c r="A16" s="27" t="s">
        <v>214</v>
      </c>
      <c r="B16" s="27" t="s">
        <v>171</v>
      </c>
      <c r="C16" s="27" t="s">
        <v>172</v>
      </c>
      <c r="D16" s="27" t="s">
        <v>173</v>
      </c>
      <c r="E16" s="27" t="s">
        <v>215</v>
      </c>
      <c r="F16" s="28">
        <v>0</v>
      </c>
      <c r="G16" s="51">
        <v>10</v>
      </c>
      <c r="H16" s="27" t="s">
        <v>171</v>
      </c>
      <c r="I16" s="25">
        <v>1</v>
      </c>
    </row>
    <row r="17" spans="1:11" ht="33.75" x14ac:dyDescent="0.25">
      <c r="A17" s="27" t="s">
        <v>214</v>
      </c>
      <c r="B17" s="27" t="s">
        <v>216</v>
      </c>
      <c r="C17" s="27" t="s">
        <v>176</v>
      </c>
      <c r="D17" s="27" t="s">
        <v>173</v>
      </c>
      <c r="E17" s="27" t="s">
        <v>177</v>
      </c>
      <c r="F17" s="53">
        <v>13609.49</v>
      </c>
      <c r="G17" s="51">
        <v>10</v>
      </c>
      <c r="H17" s="27" t="s">
        <v>178</v>
      </c>
      <c r="I17" s="25">
        <v>1</v>
      </c>
    </row>
    <row r="18" spans="1:11" ht="45" x14ac:dyDescent="0.25">
      <c r="A18" s="27" t="s">
        <v>217</v>
      </c>
      <c r="B18" s="27" t="s">
        <v>218</v>
      </c>
      <c r="C18" s="27" t="s">
        <v>200</v>
      </c>
      <c r="D18" s="27" t="s">
        <v>173</v>
      </c>
      <c r="E18" s="27" t="s">
        <v>219</v>
      </c>
      <c r="F18" s="28">
        <v>12922.04</v>
      </c>
      <c r="G18" s="51">
        <v>10</v>
      </c>
      <c r="H18" s="27" t="s">
        <v>220</v>
      </c>
      <c r="I18" s="25">
        <v>1</v>
      </c>
    </row>
    <row r="19" spans="1:11" ht="45" x14ac:dyDescent="0.25">
      <c r="A19" s="27" t="s">
        <v>221</v>
      </c>
      <c r="B19" s="27" t="s">
        <v>222</v>
      </c>
      <c r="C19" s="27" t="s">
        <v>223</v>
      </c>
      <c r="D19" s="27" t="s">
        <v>173</v>
      </c>
      <c r="E19" s="29" t="s">
        <v>224</v>
      </c>
      <c r="F19" s="28">
        <v>8190.25</v>
      </c>
      <c r="G19" s="32">
        <v>1</v>
      </c>
      <c r="H19" s="27" t="s">
        <v>222</v>
      </c>
      <c r="K19" s="55">
        <f>+F19+F21</f>
        <v>11566.92</v>
      </c>
    </row>
    <row r="20" spans="1:11" ht="56.25" x14ac:dyDescent="0.25">
      <c r="A20" s="27" t="s">
        <v>221</v>
      </c>
      <c r="B20" s="27" t="s">
        <v>171</v>
      </c>
      <c r="C20" s="27" t="s">
        <v>172</v>
      </c>
      <c r="D20" s="27" t="s">
        <v>173</v>
      </c>
      <c r="E20" s="27" t="s">
        <v>225</v>
      </c>
      <c r="F20" s="28">
        <v>0</v>
      </c>
      <c r="G20" s="51">
        <v>10</v>
      </c>
      <c r="H20" s="27" t="s">
        <v>171</v>
      </c>
      <c r="I20" s="25">
        <v>1</v>
      </c>
    </row>
    <row r="21" spans="1:11" ht="45" x14ac:dyDescent="0.25">
      <c r="A21" s="27" t="s">
        <v>221</v>
      </c>
      <c r="B21" s="27" t="s">
        <v>226</v>
      </c>
      <c r="C21" s="27" t="s">
        <v>172</v>
      </c>
      <c r="D21" s="27" t="s">
        <v>173</v>
      </c>
      <c r="E21" s="29" t="s">
        <v>227</v>
      </c>
      <c r="F21" s="28">
        <v>3376.67</v>
      </c>
      <c r="G21" s="32">
        <v>1</v>
      </c>
      <c r="H21" s="27" t="s">
        <v>228</v>
      </c>
    </row>
    <row r="22" spans="1:11" ht="45" x14ac:dyDescent="0.25">
      <c r="A22" s="27" t="s">
        <v>221</v>
      </c>
      <c r="B22" s="27" t="s">
        <v>229</v>
      </c>
      <c r="C22" s="27" t="s">
        <v>181</v>
      </c>
      <c r="D22" s="27" t="s">
        <v>173</v>
      </c>
      <c r="E22" s="38" t="s">
        <v>230</v>
      </c>
      <c r="F22" s="39">
        <v>841.37</v>
      </c>
      <c r="G22" s="40">
        <v>4</v>
      </c>
      <c r="H22" s="27" t="s">
        <v>231</v>
      </c>
    </row>
    <row r="23" spans="1:11" ht="33.75" x14ac:dyDescent="0.25">
      <c r="A23" s="27" t="s">
        <v>221</v>
      </c>
      <c r="B23" s="27" t="s">
        <v>232</v>
      </c>
      <c r="C23" s="27" t="s">
        <v>176</v>
      </c>
      <c r="D23" s="27" t="s">
        <v>173</v>
      </c>
      <c r="E23" s="27" t="s">
        <v>177</v>
      </c>
      <c r="F23" s="53">
        <v>11357.38</v>
      </c>
      <c r="G23" s="51">
        <v>10</v>
      </c>
      <c r="H23" s="27" t="s">
        <v>178</v>
      </c>
      <c r="I23" s="25">
        <v>1</v>
      </c>
    </row>
    <row r="24" spans="1:11" ht="45" x14ac:dyDescent="0.25">
      <c r="A24" s="27" t="s">
        <v>221</v>
      </c>
      <c r="B24" s="27" t="s">
        <v>233</v>
      </c>
      <c r="C24" s="27" t="s">
        <v>204</v>
      </c>
      <c r="D24" s="27" t="s">
        <v>173</v>
      </c>
      <c r="E24" s="27" t="s">
        <v>234</v>
      </c>
      <c r="F24" s="28">
        <v>317.24</v>
      </c>
      <c r="G24" s="42"/>
      <c r="H24" s="27" t="s">
        <v>235</v>
      </c>
    </row>
    <row r="25" spans="1:11" ht="45" x14ac:dyDescent="0.25">
      <c r="A25" s="27" t="s">
        <v>221</v>
      </c>
      <c r="B25" s="27" t="s">
        <v>236</v>
      </c>
      <c r="C25" s="27" t="s">
        <v>237</v>
      </c>
      <c r="D25" s="27" t="s">
        <v>173</v>
      </c>
      <c r="E25" s="52" t="s">
        <v>238</v>
      </c>
      <c r="F25" s="53">
        <v>2464.84</v>
      </c>
      <c r="G25" s="54">
        <v>9</v>
      </c>
      <c r="H25" s="27" t="s">
        <v>239</v>
      </c>
    </row>
    <row r="26" spans="1:11" ht="56.25" x14ac:dyDescent="0.25">
      <c r="A26" s="27" t="s">
        <v>240</v>
      </c>
      <c r="B26" s="27" t="s">
        <v>241</v>
      </c>
      <c r="C26" s="27" t="s">
        <v>200</v>
      </c>
      <c r="D26" s="27" t="s">
        <v>173</v>
      </c>
      <c r="E26" s="27" t="s">
        <v>242</v>
      </c>
      <c r="F26" s="53">
        <v>22525</v>
      </c>
      <c r="G26" s="51">
        <v>10</v>
      </c>
      <c r="H26" s="27" t="s">
        <v>243</v>
      </c>
      <c r="I26" s="25">
        <v>1</v>
      </c>
    </row>
    <row r="27" spans="1:11" ht="45" x14ac:dyDescent="0.25">
      <c r="A27" s="27" t="s">
        <v>240</v>
      </c>
      <c r="B27" s="27" t="s">
        <v>244</v>
      </c>
      <c r="C27" s="27" t="s">
        <v>200</v>
      </c>
      <c r="D27" s="27" t="s">
        <v>173</v>
      </c>
      <c r="E27" s="27" t="s">
        <v>219</v>
      </c>
      <c r="F27" s="28">
        <v>0</v>
      </c>
      <c r="G27" s="51">
        <v>10</v>
      </c>
      <c r="H27" s="27" t="s">
        <v>220</v>
      </c>
      <c r="I27" s="25">
        <v>1</v>
      </c>
    </row>
    <row r="28" spans="1:11" ht="56.25" x14ac:dyDescent="0.25">
      <c r="A28" s="27" t="s">
        <v>245</v>
      </c>
      <c r="B28" s="27" t="s">
        <v>171</v>
      </c>
      <c r="C28" s="27" t="s">
        <v>172</v>
      </c>
      <c r="D28" s="27" t="s">
        <v>173</v>
      </c>
      <c r="E28" s="27" t="s">
        <v>246</v>
      </c>
      <c r="F28" s="28">
        <v>0</v>
      </c>
      <c r="G28" s="51">
        <v>10</v>
      </c>
      <c r="H28" s="27" t="s">
        <v>171</v>
      </c>
      <c r="I28" s="25">
        <v>1</v>
      </c>
    </row>
    <row r="29" spans="1:11" ht="33.75" x14ac:dyDescent="0.25">
      <c r="A29" s="27" t="s">
        <v>245</v>
      </c>
      <c r="B29" s="27" t="s">
        <v>247</v>
      </c>
      <c r="C29" s="27" t="s">
        <v>176</v>
      </c>
      <c r="D29" s="27" t="s">
        <v>173</v>
      </c>
      <c r="E29" s="27" t="s">
        <v>177</v>
      </c>
      <c r="F29" s="53">
        <v>1724.14</v>
      </c>
      <c r="G29" s="51">
        <v>10</v>
      </c>
      <c r="H29" s="27" t="s">
        <v>178</v>
      </c>
      <c r="I29" s="25">
        <v>1</v>
      </c>
    </row>
    <row r="31" spans="1:11" x14ac:dyDescent="0.25">
      <c r="F31" s="55">
        <f>+F4+F9+F10+F12+F14+F15+F16+F17+F18+F20+F23+F25+F26+F27+F28+F29</f>
        <v>88262.92</v>
      </c>
    </row>
    <row r="33" spans="6:6" x14ac:dyDescent="0.25">
      <c r="F33" s="25">
        <v>86115.32</v>
      </c>
    </row>
    <row r="34" spans="6:6" x14ac:dyDescent="0.25">
      <c r="F34" s="25">
        <f>+F33/10</f>
        <v>8611.5320000000011</v>
      </c>
    </row>
  </sheetData>
  <mergeCells count="1">
    <mergeCell ref="A1:H1"/>
  </mergeCells>
  <pageMargins left="0.74803149606299213" right="0.74803149606299213" top="0.98425196850393704" bottom="0.98425196850393704" header="0.51181102362204722" footer="0.51181102362204722"/>
  <pageSetup scale="88" fitToWidth="2" fitToHeight="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tabSelected="1" topLeftCell="V2" workbookViewId="0">
      <selection activeCell="AK15" sqref="AK15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14.28515625" customWidth="1"/>
    <col min="4" max="4" width="24" customWidth="1"/>
    <col min="5" max="5" width="18" customWidth="1"/>
    <col min="6" max="6" width="24.42578125" customWidth="1"/>
    <col min="7" max="7" width="19.140625" customWidth="1"/>
    <col min="8" max="8" width="22.28515625" customWidth="1"/>
    <col min="9" max="9" width="15.140625" customWidth="1"/>
    <col min="10" max="10" width="16.7109375" customWidth="1"/>
    <col min="11" max="11" width="15.28515625" bestFit="1" customWidth="1"/>
    <col min="12" max="12" width="17.42578125" customWidth="1"/>
    <col min="13" max="13" width="14.5703125" customWidth="1"/>
    <col min="14" max="14" width="58.42578125" customWidth="1"/>
    <col min="15" max="15" width="14.42578125" customWidth="1"/>
    <col min="16" max="16" width="15.85546875" customWidth="1"/>
    <col min="17" max="17" width="16.42578125" customWidth="1"/>
    <col min="18" max="18" width="14.85546875" customWidth="1"/>
    <col min="19" max="19" width="18" customWidth="1"/>
    <col min="20" max="20" width="11" customWidth="1"/>
    <col min="21" max="21" width="12.7109375" customWidth="1"/>
    <col min="22" max="22" width="16.42578125" customWidth="1"/>
    <col min="23" max="23" width="19.7109375" customWidth="1"/>
    <col min="24" max="24" width="26.42578125" bestFit="1" customWidth="1"/>
    <col min="25" max="25" width="20" customWidth="1"/>
    <col min="26" max="26" width="18.7109375" customWidth="1"/>
    <col min="27" max="30" width="16.140625" customWidth="1"/>
    <col min="31" max="33" width="16.140625" hidden="1" customWidth="1"/>
    <col min="34" max="34" width="16.7109375" customWidth="1"/>
    <col min="35" max="35" width="14.140625" customWidth="1"/>
    <col min="36" max="36" width="14.5703125" customWidth="1"/>
  </cols>
  <sheetData>
    <row r="1" spans="1:37" hidden="1" x14ac:dyDescent="0.25">
      <c r="A1" t="s">
        <v>0</v>
      </c>
    </row>
    <row r="2" spans="1:37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</row>
    <row r="3" spans="1:37" x14ac:dyDescent="0.25">
      <c r="A3" s="69" t="s">
        <v>4</v>
      </c>
      <c r="B3" s="68"/>
      <c r="C3" s="68"/>
      <c r="D3" s="69" t="s">
        <v>5</v>
      </c>
      <c r="E3" s="68"/>
      <c r="F3" s="68"/>
      <c r="G3" s="69" t="s">
        <v>6</v>
      </c>
      <c r="H3" s="68"/>
      <c r="I3" s="68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67" t="s">
        <v>53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</row>
    <row r="7" spans="1:37" ht="92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36" t="s">
        <v>261</v>
      </c>
    </row>
    <row r="8" spans="1:37" x14ac:dyDescent="0.25">
      <c r="A8">
        <v>2024</v>
      </c>
      <c r="B8" s="5">
        <v>45566</v>
      </c>
      <c r="C8" s="19">
        <v>45657</v>
      </c>
      <c r="D8" s="3" t="s">
        <v>91</v>
      </c>
      <c r="E8" s="23" t="s">
        <v>146</v>
      </c>
      <c r="F8" s="56" t="s">
        <v>264</v>
      </c>
      <c r="G8" s="56" t="s">
        <v>264</v>
      </c>
      <c r="H8" s="23" t="s">
        <v>120</v>
      </c>
      <c r="I8" s="23" t="s">
        <v>121</v>
      </c>
      <c r="J8" s="23" t="s">
        <v>122</v>
      </c>
      <c r="K8" s="23" t="s">
        <v>123</v>
      </c>
      <c r="L8" s="20" t="s">
        <v>102</v>
      </c>
      <c r="M8" s="10" t="s">
        <v>103</v>
      </c>
      <c r="N8" s="10" t="s">
        <v>306</v>
      </c>
      <c r="O8" s="17" t="s">
        <v>105</v>
      </c>
      <c r="P8" s="17">
        <v>0</v>
      </c>
      <c r="Q8" s="34">
        <f>3753.72+9475</f>
        <v>13228.72</v>
      </c>
      <c r="R8" s="8" t="s">
        <v>116</v>
      </c>
      <c r="S8" s="8" t="s">
        <v>117</v>
      </c>
      <c r="T8" s="8" t="s">
        <v>118</v>
      </c>
      <c r="U8" s="9" t="s">
        <v>116</v>
      </c>
      <c r="V8" s="8" t="s">
        <v>248</v>
      </c>
      <c r="W8" s="8" t="s">
        <v>249</v>
      </c>
      <c r="X8" s="10" t="s">
        <v>306</v>
      </c>
      <c r="Y8" s="5">
        <v>45573</v>
      </c>
      <c r="Z8" s="5">
        <v>45577</v>
      </c>
      <c r="AA8" s="35">
        <v>13228.72</v>
      </c>
      <c r="AB8" s="35">
        <v>13228.72</v>
      </c>
      <c r="AC8" s="35">
        <v>13228.72</v>
      </c>
      <c r="AD8" s="5">
        <v>45586</v>
      </c>
      <c r="AE8" t="s">
        <v>154</v>
      </c>
      <c r="AF8" s="7" t="s">
        <v>119</v>
      </c>
      <c r="AG8" s="5" t="s">
        <v>154</v>
      </c>
      <c r="AH8" t="s">
        <v>136</v>
      </c>
      <c r="AI8" t="s">
        <v>153</v>
      </c>
      <c r="AK8" t="s">
        <v>262</v>
      </c>
    </row>
    <row r="9" spans="1:37" x14ac:dyDescent="0.25">
      <c r="A9" s="3">
        <v>2024</v>
      </c>
      <c r="B9" s="5">
        <v>45566</v>
      </c>
      <c r="C9" s="19">
        <v>45657</v>
      </c>
      <c r="D9" s="3" t="s">
        <v>91</v>
      </c>
      <c r="E9" s="23" t="s">
        <v>146</v>
      </c>
      <c r="F9" s="56" t="s">
        <v>264</v>
      </c>
      <c r="G9" s="56" t="s">
        <v>264</v>
      </c>
      <c r="H9" s="23" t="s">
        <v>120</v>
      </c>
      <c r="I9" s="23" t="s">
        <v>121</v>
      </c>
      <c r="J9" s="23" t="s">
        <v>122</v>
      </c>
      <c r="K9" s="23" t="s">
        <v>123</v>
      </c>
      <c r="L9" s="23" t="s">
        <v>102</v>
      </c>
      <c r="M9" s="10" t="s">
        <v>103</v>
      </c>
      <c r="N9" s="10" t="s">
        <v>306</v>
      </c>
      <c r="O9" s="23" t="s">
        <v>105</v>
      </c>
      <c r="P9" s="23">
        <v>0</v>
      </c>
      <c r="Q9" s="34">
        <v>3430</v>
      </c>
      <c r="R9" s="8" t="s">
        <v>116</v>
      </c>
      <c r="S9" s="8" t="s">
        <v>117</v>
      </c>
      <c r="T9" s="8" t="s">
        <v>118</v>
      </c>
      <c r="U9" s="9" t="s">
        <v>116</v>
      </c>
      <c r="V9" s="8" t="s">
        <v>248</v>
      </c>
      <c r="W9" s="8" t="s">
        <v>249</v>
      </c>
      <c r="X9" s="10" t="s">
        <v>306</v>
      </c>
      <c r="Y9" s="5">
        <v>45573</v>
      </c>
      <c r="Z9" s="5">
        <v>45577</v>
      </c>
      <c r="AA9" s="34">
        <v>3430</v>
      </c>
      <c r="AB9" s="34">
        <v>3430</v>
      </c>
      <c r="AC9" s="34">
        <v>3430</v>
      </c>
      <c r="AD9" s="5">
        <v>45586</v>
      </c>
      <c r="AE9" s="20" t="s">
        <v>154</v>
      </c>
      <c r="AF9" s="7" t="s">
        <v>119</v>
      </c>
      <c r="AG9" s="5" t="s">
        <v>154</v>
      </c>
      <c r="AH9" t="s">
        <v>137</v>
      </c>
      <c r="AI9" s="17" t="s">
        <v>153</v>
      </c>
      <c r="AJ9" s="18"/>
      <c r="AK9" t="s">
        <v>262</v>
      </c>
    </row>
    <row r="10" spans="1:37" x14ac:dyDescent="0.25">
      <c r="A10" s="3">
        <v>2024</v>
      </c>
      <c r="B10" s="5">
        <v>45566</v>
      </c>
      <c r="C10" s="19">
        <v>45657</v>
      </c>
      <c r="D10" s="3" t="s">
        <v>91</v>
      </c>
      <c r="E10" s="10" t="s">
        <v>131</v>
      </c>
      <c r="F10" s="23" t="s">
        <v>305</v>
      </c>
      <c r="G10" s="10" t="s">
        <v>155</v>
      </c>
      <c r="H10" s="23" t="s">
        <v>127</v>
      </c>
      <c r="I10" s="10" t="s">
        <v>134</v>
      </c>
      <c r="J10" s="10" t="s">
        <v>132</v>
      </c>
      <c r="K10" s="10" t="s">
        <v>133</v>
      </c>
      <c r="L10" s="20" t="s">
        <v>101</v>
      </c>
      <c r="M10" s="17" t="s">
        <v>103</v>
      </c>
      <c r="N10" s="23" t="s">
        <v>147</v>
      </c>
      <c r="O10" s="17" t="s">
        <v>105</v>
      </c>
      <c r="P10" s="17">
        <v>0</v>
      </c>
      <c r="Q10" s="34">
        <v>1690.26</v>
      </c>
      <c r="R10" s="8" t="s">
        <v>116</v>
      </c>
      <c r="S10" s="8" t="s">
        <v>117</v>
      </c>
      <c r="T10" s="8" t="s">
        <v>118</v>
      </c>
      <c r="U10" s="9" t="s">
        <v>116</v>
      </c>
      <c r="V10" s="8" t="s">
        <v>135</v>
      </c>
      <c r="W10" s="8" t="s">
        <v>135</v>
      </c>
      <c r="X10" s="23" t="s">
        <v>147</v>
      </c>
      <c r="Y10" s="5">
        <v>45590</v>
      </c>
      <c r="Z10" s="5">
        <v>45590</v>
      </c>
      <c r="AA10" s="34">
        <v>1690.26</v>
      </c>
      <c r="AB10" s="34">
        <v>1690.26</v>
      </c>
      <c r="AC10" s="34">
        <v>1690.26</v>
      </c>
      <c r="AD10" s="5">
        <v>45595</v>
      </c>
      <c r="AE10" s="20" t="s">
        <v>154</v>
      </c>
      <c r="AF10" s="7" t="s">
        <v>119</v>
      </c>
      <c r="AG10" s="5" t="s">
        <v>154</v>
      </c>
      <c r="AH10" s="4" t="s">
        <v>138</v>
      </c>
      <c r="AI10" s="10" t="s">
        <v>153</v>
      </c>
      <c r="AJ10" s="18"/>
      <c r="AK10" t="s">
        <v>263</v>
      </c>
    </row>
    <row r="11" spans="1:37" x14ac:dyDescent="0.25">
      <c r="A11" s="3">
        <v>2024</v>
      </c>
      <c r="B11" s="5">
        <v>45566</v>
      </c>
      <c r="C11" s="19">
        <v>45657</v>
      </c>
      <c r="D11" s="3" t="s">
        <v>91</v>
      </c>
      <c r="E11" s="24" t="s">
        <v>146</v>
      </c>
      <c r="F11" s="56" t="s">
        <v>264</v>
      </c>
      <c r="G11" s="56" t="s">
        <v>264</v>
      </c>
      <c r="H11" s="24" t="s">
        <v>120</v>
      </c>
      <c r="I11" s="24" t="s">
        <v>121</v>
      </c>
      <c r="J11" s="24" t="s">
        <v>122</v>
      </c>
      <c r="K11" s="24" t="s">
        <v>123</v>
      </c>
      <c r="L11" s="24" t="s">
        <v>102</v>
      </c>
      <c r="M11" s="17" t="s">
        <v>103</v>
      </c>
      <c r="N11" s="10" t="s">
        <v>296</v>
      </c>
      <c r="O11" s="17" t="s">
        <v>105</v>
      </c>
      <c r="P11" s="10">
        <v>0</v>
      </c>
      <c r="Q11" s="35">
        <v>950</v>
      </c>
      <c r="R11" s="8" t="s">
        <v>116</v>
      </c>
      <c r="S11" s="8" t="s">
        <v>117</v>
      </c>
      <c r="T11" s="8" t="s">
        <v>118</v>
      </c>
      <c r="U11" s="9" t="s">
        <v>116</v>
      </c>
      <c r="V11" s="8" t="s">
        <v>135</v>
      </c>
      <c r="W11" s="8" t="s">
        <v>135</v>
      </c>
      <c r="X11" s="10" t="s">
        <v>296</v>
      </c>
      <c r="Y11" s="5">
        <v>45587</v>
      </c>
      <c r="Z11" s="5">
        <v>45587</v>
      </c>
      <c r="AA11" s="35">
        <v>950</v>
      </c>
      <c r="AB11" s="35">
        <v>950</v>
      </c>
      <c r="AC11" s="35">
        <v>950</v>
      </c>
      <c r="AD11" s="5">
        <v>45595</v>
      </c>
      <c r="AE11" s="20" t="s">
        <v>154</v>
      </c>
      <c r="AF11" s="7" t="s">
        <v>119</v>
      </c>
      <c r="AG11" s="5" t="s">
        <v>154</v>
      </c>
      <c r="AH11" s="11" t="s">
        <v>139</v>
      </c>
      <c r="AI11" s="10" t="s">
        <v>153</v>
      </c>
      <c r="AJ11" s="18"/>
      <c r="AK11" t="s">
        <v>262</v>
      </c>
    </row>
    <row r="12" spans="1:37" x14ac:dyDescent="0.25">
      <c r="A12" s="3">
        <v>2024</v>
      </c>
      <c r="B12" s="5">
        <v>45566</v>
      </c>
      <c r="C12" s="19">
        <v>45657</v>
      </c>
      <c r="D12" s="3" t="s">
        <v>91</v>
      </c>
      <c r="E12" s="24" t="s">
        <v>145</v>
      </c>
      <c r="F12" s="24" t="s">
        <v>152</v>
      </c>
      <c r="G12" s="22" t="s">
        <v>297</v>
      </c>
      <c r="H12" s="24" t="s">
        <v>157</v>
      </c>
      <c r="I12" s="24" t="s">
        <v>158</v>
      </c>
      <c r="J12" s="24" t="s">
        <v>159</v>
      </c>
      <c r="K12" s="24" t="s">
        <v>160</v>
      </c>
      <c r="L12" s="10" t="s">
        <v>101</v>
      </c>
      <c r="M12" s="10" t="s">
        <v>103</v>
      </c>
      <c r="N12" s="6" t="s">
        <v>148</v>
      </c>
      <c r="O12" s="17" t="s">
        <v>105</v>
      </c>
      <c r="P12" s="10">
        <v>0</v>
      </c>
      <c r="Q12" s="35">
        <v>1300</v>
      </c>
      <c r="R12" s="8" t="s">
        <v>116</v>
      </c>
      <c r="S12" s="8" t="s">
        <v>117</v>
      </c>
      <c r="T12" s="8" t="s">
        <v>118</v>
      </c>
      <c r="U12" s="9" t="s">
        <v>116</v>
      </c>
      <c r="V12" s="8" t="s">
        <v>117</v>
      </c>
      <c r="W12" s="8" t="s">
        <v>118</v>
      </c>
      <c r="X12" s="6" t="s">
        <v>148</v>
      </c>
      <c r="Y12" s="5">
        <v>45587</v>
      </c>
      <c r="Z12" s="5">
        <v>45589</v>
      </c>
      <c r="AA12" s="35">
        <v>1300</v>
      </c>
      <c r="AB12" s="35">
        <v>1300</v>
      </c>
      <c r="AC12" s="35">
        <v>1300</v>
      </c>
      <c r="AD12" s="5">
        <v>45595</v>
      </c>
      <c r="AE12" s="20" t="s">
        <v>154</v>
      </c>
      <c r="AF12" s="7" t="s">
        <v>119</v>
      </c>
      <c r="AG12" s="5" t="s">
        <v>154</v>
      </c>
      <c r="AH12" s="11" t="s">
        <v>140</v>
      </c>
      <c r="AI12" s="10" t="s">
        <v>153</v>
      </c>
      <c r="AJ12" s="18"/>
      <c r="AK12" t="s">
        <v>263</v>
      </c>
    </row>
    <row r="13" spans="1:37" x14ac:dyDescent="0.25">
      <c r="A13" s="3">
        <v>2024</v>
      </c>
      <c r="B13" s="5">
        <v>45566</v>
      </c>
      <c r="C13" s="19">
        <v>45657</v>
      </c>
      <c r="D13" s="3" t="s">
        <v>91</v>
      </c>
      <c r="E13" s="24" t="s">
        <v>145</v>
      </c>
      <c r="F13" s="24" t="s">
        <v>152</v>
      </c>
      <c r="G13" s="22" t="s">
        <v>297</v>
      </c>
      <c r="H13" s="24" t="s">
        <v>157</v>
      </c>
      <c r="I13" s="24" t="s">
        <v>158</v>
      </c>
      <c r="J13" s="24" t="s">
        <v>159</v>
      </c>
      <c r="K13" s="24" t="s">
        <v>160</v>
      </c>
      <c r="L13" s="10" t="s">
        <v>101</v>
      </c>
      <c r="M13" s="10" t="s">
        <v>103</v>
      </c>
      <c r="N13" s="6" t="s">
        <v>148</v>
      </c>
      <c r="O13" s="17" t="s">
        <v>105</v>
      </c>
      <c r="P13" s="10">
        <v>0</v>
      </c>
      <c r="Q13" s="35">
        <v>1000</v>
      </c>
      <c r="R13" s="8" t="s">
        <v>116</v>
      </c>
      <c r="S13" s="8" t="s">
        <v>117</v>
      </c>
      <c r="T13" s="8" t="s">
        <v>118</v>
      </c>
      <c r="U13" s="9" t="s">
        <v>116</v>
      </c>
      <c r="V13" s="8" t="s">
        <v>117</v>
      </c>
      <c r="W13" s="8" t="s">
        <v>118</v>
      </c>
      <c r="X13" s="6" t="s">
        <v>148</v>
      </c>
      <c r="Y13" s="5">
        <v>45652</v>
      </c>
      <c r="Z13" s="5">
        <v>45652</v>
      </c>
      <c r="AA13" s="35">
        <v>1000</v>
      </c>
      <c r="AB13" s="35">
        <v>1000</v>
      </c>
      <c r="AC13" s="35">
        <v>1000</v>
      </c>
      <c r="AD13" s="5">
        <v>45626</v>
      </c>
      <c r="AE13" s="20" t="s">
        <v>154</v>
      </c>
      <c r="AF13" s="7" t="s">
        <v>119</v>
      </c>
      <c r="AG13" s="5" t="s">
        <v>154</v>
      </c>
      <c r="AH13" s="12" t="s">
        <v>141</v>
      </c>
      <c r="AI13" s="10" t="s">
        <v>153</v>
      </c>
      <c r="AJ13" s="18"/>
      <c r="AK13" t="s">
        <v>263</v>
      </c>
    </row>
    <row r="14" spans="1:37" x14ac:dyDescent="0.25">
      <c r="A14" s="3">
        <v>2024</v>
      </c>
      <c r="B14" s="5">
        <v>45566</v>
      </c>
      <c r="C14" s="19">
        <v>45657</v>
      </c>
      <c r="D14" s="3" t="s">
        <v>91</v>
      </c>
      <c r="E14" s="24" t="s">
        <v>145</v>
      </c>
      <c r="F14" s="24" t="s">
        <v>152</v>
      </c>
      <c r="G14" s="22" t="s">
        <v>297</v>
      </c>
      <c r="H14" s="24" t="s">
        <v>157</v>
      </c>
      <c r="I14" s="24" t="s">
        <v>158</v>
      </c>
      <c r="J14" s="24" t="s">
        <v>159</v>
      </c>
      <c r="K14" s="24" t="s">
        <v>160</v>
      </c>
      <c r="L14" s="10" t="s">
        <v>101</v>
      </c>
      <c r="M14" s="10" t="s">
        <v>103</v>
      </c>
      <c r="N14" s="6" t="s">
        <v>148</v>
      </c>
      <c r="O14" s="17" t="s">
        <v>105</v>
      </c>
      <c r="P14" s="10">
        <v>0</v>
      </c>
      <c r="Q14" s="35">
        <v>2000</v>
      </c>
      <c r="R14" s="8" t="s">
        <v>116</v>
      </c>
      <c r="S14" s="8" t="s">
        <v>117</v>
      </c>
      <c r="T14" s="8" t="s">
        <v>118</v>
      </c>
      <c r="U14" s="9" t="s">
        <v>116</v>
      </c>
      <c r="V14" s="8" t="s">
        <v>117</v>
      </c>
      <c r="W14" s="8" t="s">
        <v>118</v>
      </c>
      <c r="X14" s="6" t="s">
        <v>148</v>
      </c>
      <c r="Y14" s="5">
        <v>45629</v>
      </c>
      <c r="Z14" s="5">
        <v>45629</v>
      </c>
      <c r="AA14" s="35">
        <v>2000</v>
      </c>
      <c r="AB14" s="35">
        <v>2000</v>
      </c>
      <c r="AC14" s="35">
        <v>2000</v>
      </c>
      <c r="AD14" s="5">
        <v>45629</v>
      </c>
      <c r="AE14" s="20" t="s">
        <v>154</v>
      </c>
      <c r="AF14" s="7" t="s">
        <v>119</v>
      </c>
      <c r="AG14" s="5" t="s">
        <v>154</v>
      </c>
      <c r="AH14" s="12" t="s">
        <v>142</v>
      </c>
      <c r="AI14" s="17" t="s">
        <v>153</v>
      </c>
      <c r="AJ14" s="18"/>
      <c r="AK14" t="s">
        <v>263</v>
      </c>
    </row>
    <row r="15" spans="1:37" s="14" customFormat="1" x14ac:dyDescent="0.25">
      <c r="A15" s="14">
        <v>2024</v>
      </c>
      <c r="B15" s="5">
        <v>45566</v>
      </c>
      <c r="C15" s="19">
        <v>45657</v>
      </c>
      <c r="D15" s="14" t="s">
        <v>91</v>
      </c>
      <c r="E15" s="56" t="s">
        <v>146</v>
      </c>
      <c r="F15" s="56" t="s">
        <v>264</v>
      </c>
      <c r="G15" s="24" t="s">
        <v>264</v>
      </c>
      <c r="H15" s="14" t="s">
        <v>265</v>
      </c>
      <c r="I15" s="14" t="s">
        <v>266</v>
      </c>
      <c r="J15" s="14" t="s">
        <v>298</v>
      </c>
      <c r="K15" s="14" t="s">
        <v>299</v>
      </c>
      <c r="L15" s="10" t="s">
        <v>102</v>
      </c>
      <c r="M15" s="17" t="s">
        <v>103</v>
      </c>
      <c r="N15" s="6" t="s">
        <v>300</v>
      </c>
      <c r="O15" s="17" t="s">
        <v>105</v>
      </c>
      <c r="P15" s="10">
        <v>2</v>
      </c>
      <c r="Q15" s="35">
        <f>2089.38/3</f>
        <v>696.46</v>
      </c>
      <c r="R15" s="8" t="s">
        <v>116</v>
      </c>
      <c r="S15" s="8" t="s">
        <v>117</v>
      </c>
      <c r="T15" s="8" t="s">
        <v>118</v>
      </c>
      <c r="U15" s="9" t="s">
        <v>116</v>
      </c>
      <c r="V15" s="8" t="s">
        <v>117</v>
      </c>
      <c r="W15" s="8" t="s">
        <v>301</v>
      </c>
      <c r="X15" s="6" t="s">
        <v>300</v>
      </c>
      <c r="Y15" s="5">
        <v>45625</v>
      </c>
      <c r="Z15" s="5">
        <v>45625</v>
      </c>
      <c r="AA15" s="35">
        <v>2089.38</v>
      </c>
      <c r="AB15" s="35">
        <v>2089.38</v>
      </c>
      <c r="AC15" s="35">
        <v>2089.38</v>
      </c>
      <c r="AD15" s="5">
        <v>45650</v>
      </c>
      <c r="AE15" s="20" t="s">
        <v>154</v>
      </c>
      <c r="AF15" s="7" t="s">
        <v>119</v>
      </c>
      <c r="AG15" s="5" t="s">
        <v>154</v>
      </c>
      <c r="AH15" s="14" t="s">
        <v>143</v>
      </c>
      <c r="AI15" s="17" t="s">
        <v>153</v>
      </c>
    </row>
    <row r="16" spans="1:37" s="14" customFormat="1" x14ac:dyDescent="0.25">
      <c r="A16" s="14">
        <v>2024</v>
      </c>
      <c r="B16" s="5">
        <v>45566</v>
      </c>
      <c r="C16" s="19">
        <v>45657</v>
      </c>
      <c r="D16" s="14" t="s">
        <v>91</v>
      </c>
      <c r="E16" s="21" t="s">
        <v>124</v>
      </c>
      <c r="F16" s="21" t="s">
        <v>125</v>
      </c>
      <c r="G16" s="21" t="s">
        <v>126</v>
      </c>
      <c r="H16" s="21" t="s">
        <v>127</v>
      </c>
      <c r="I16" s="21" t="s">
        <v>128</v>
      </c>
      <c r="J16" s="21" t="s">
        <v>129</v>
      </c>
      <c r="K16" s="21" t="s">
        <v>130</v>
      </c>
      <c r="L16" s="10" t="s">
        <v>101</v>
      </c>
      <c r="M16" s="17" t="s">
        <v>103</v>
      </c>
      <c r="N16" s="10" t="s">
        <v>302</v>
      </c>
      <c r="O16" s="17" t="s">
        <v>105</v>
      </c>
      <c r="P16" s="10">
        <v>0</v>
      </c>
      <c r="Q16" s="35">
        <v>2853</v>
      </c>
      <c r="R16" s="8" t="s">
        <v>116</v>
      </c>
      <c r="S16" s="8" t="s">
        <v>117</v>
      </c>
      <c r="T16" s="8" t="s">
        <v>118</v>
      </c>
      <c r="U16" s="9" t="s">
        <v>116</v>
      </c>
      <c r="V16" s="8" t="s">
        <v>135</v>
      </c>
      <c r="W16" s="8" t="s">
        <v>135</v>
      </c>
      <c r="X16" s="10" t="s">
        <v>302</v>
      </c>
      <c r="Y16" s="5">
        <v>45642</v>
      </c>
      <c r="Z16" s="5">
        <v>45642</v>
      </c>
      <c r="AA16" s="35">
        <v>2853</v>
      </c>
      <c r="AB16" s="35">
        <v>2853</v>
      </c>
      <c r="AC16" s="35">
        <v>2853</v>
      </c>
      <c r="AD16" s="5">
        <v>45643</v>
      </c>
      <c r="AE16" s="20" t="s">
        <v>154</v>
      </c>
      <c r="AF16" s="7" t="s">
        <v>119</v>
      </c>
      <c r="AG16" s="5" t="s">
        <v>154</v>
      </c>
      <c r="AH16" s="14" t="s">
        <v>144</v>
      </c>
      <c r="AI16" s="17" t="s">
        <v>156</v>
      </c>
      <c r="AK16" s="14" t="s">
        <v>262</v>
      </c>
    </row>
    <row r="17" spans="1:37" s="14" customFormat="1" x14ac:dyDescent="0.25">
      <c r="A17" s="24">
        <v>2024</v>
      </c>
      <c r="B17" s="5">
        <v>45566</v>
      </c>
      <c r="C17" s="19">
        <v>45657</v>
      </c>
      <c r="D17" s="14" t="s">
        <v>91</v>
      </c>
      <c r="E17" s="14" t="s">
        <v>267</v>
      </c>
      <c r="F17" s="24" t="s">
        <v>268</v>
      </c>
      <c r="G17" s="24" t="s">
        <v>268</v>
      </c>
      <c r="H17" s="24" t="s">
        <v>265</v>
      </c>
      <c r="I17" s="24" t="s">
        <v>270</v>
      </c>
      <c r="J17" s="14" t="s">
        <v>303</v>
      </c>
      <c r="K17" s="14" t="s">
        <v>269</v>
      </c>
      <c r="L17" s="10" t="s">
        <v>101</v>
      </c>
      <c r="M17" s="17" t="s">
        <v>103</v>
      </c>
      <c r="N17" s="6" t="s">
        <v>304</v>
      </c>
      <c r="O17" s="17" t="s">
        <v>105</v>
      </c>
      <c r="P17" s="10">
        <v>9</v>
      </c>
      <c r="Q17" s="35">
        <v>8311.5300000000007</v>
      </c>
      <c r="R17" s="8" t="s">
        <v>116</v>
      </c>
      <c r="S17" s="8" t="s">
        <v>117</v>
      </c>
      <c r="T17" s="8" t="s">
        <v>118</v>
      </c>
      <c r="U17" s="9" t="s">
        <v>116</v>
      </c>
      <c r="V17" s="8" t="s">
        <v>271</v>
      </c>
      <c r="W17" s="8" t="s">
        <v>271</v>
      </c>
      <c r="X17" s="6" t="s">
        <v>304</v>
      </c>
      <c r="Y17" s="5">
        <v>45614</v>
      </c>
      <c r="Z17" s="5">
        <v>45619</v>
      </c>
      <c r="AA17" s="25">
        <v>86115.32</v>
      </c>
      <c r="AB17" s="25">
        <v>86115.32</v>
      </c>
      <c r="AC17" s="25">
        <v>86115.32</v>
      </c>
      <c r="AD17" s="5">
        <v>45621</v>
      </c>
      <c r="AE17" s="20" t="s">
        <v>154</v>
      </c>
      <c r="AF17" s="7" t="s">
        <v>119</v>
      </c>
      <c r="AG17" s="5" t="s">
        <v>154</v>
      </c>
      <c r="AH17" s="14" t="s">
        <v>150</v>
      </c>
      <c r="AI17" s="17" t="s">
        <v>156</v>
      </c>
      <c r="AK17" s="14" t="s">
        <v>262</v>
      </c>
    </row>
    <row r="18" spans="1:37" s="14" customFormat="1" x14ac:dyDescent="0.25">
      <c r="A18" s="24">
        <v>2024</v>
      </c>
      <c r="B18" s="5">
        <v>45566</v>
      </c>
      <c r="C18" s="19">
        <v>45657</v>
      </c>
      <c r="D18" s="24" t="s">
        <v>91</v>
      </c>
      <c r="E18" s="24" t="s">
        <v>146</v>
      </c>
      <c r="F18" s="56" t="s">
        <v>264</v>
      </c>
      <c r="G18" s="56" t="s">
        <v>264</v>
      </c>
      <c r="H18" s="24" t="s">
        <v>120</v>
      </c>
      <c r="I18" s="24" t="s">
        <v>121</v>
      </c>
      <c r="J18" s="24" t="s">
        <v>122</v>
      </c>
      <c r="K18" s="24" t="s">
        <v>123</v>
      </c>
      <c r="L18" s="24" t="s">
        <v>102</v>
      </c>
      <c r="M18" s="24" t="s">
        <v>103</v>
      </c>
      <c r="N18" s="10" t="s">
        <v>296</v>
      </c>
      <c r="O18" s="24" t="s">
        <v>105</v>
      </c>
      <c r="P18" s="10">
        <v>0</v>
      </c>
      <c r="Q18" s="35">
        <f>700+746</f>
        <v>1446</v>
      </c>
      <c r="R18" s="8" t="s">
        <v>116</v>
      </c>
      <c r="S18" s="8" t="s">
        <v>117</v>
      </c>
      <c r="T18" s="8" t="s">
        <v>118</v>
      </c>
      <c r="U18" s="9" t="s">
        <v>116</v>
      </c>
      <c r="V18" s="8" t="s">
        <v>135</v>
      </c>
      <c r="W18" s="8" t="s">
        <v>135</v>
      </c>
      <c r="X18" s="10" t="s">
        <v>296</v>
      </c>
      <c r="Y18" s="5">
        <v>45587</v>
      </c>
      <c r="Z18" s="5">
        <v>45587</v>
      </c>
      <c r="AA18" s="35">
        <f>700+746</f>
        <v>1446</v>
      </c>
      <c r="AB18" s="35">
        <f>700+746</f>
        <v>1446</v>
      </c>
      <c r="AC18" s="35">
        <f>700+746</f>
        <v>1446</v>
      </c>
      <c r="AD18" s="5">
        <v>45595</v>
      </c>
      <c r="AE18" s="20" t="s">
        <v>154</v>
      </c>
      <c r="AF18" s="7" t="s">
        <v>119</v>
      </c>
      <c r="AG18" s="5" t="s">
        <v>154</v>
      </c>
      <c r="AH18" s="24" t="s">
        <v>151</v>
      </c>
      <c r="AI18" s="24" t="s">
        <v>156</v>
      </c>
      <c r="AJ18" s="24"/>
      <c r="AK18" s="24" t="s">
        <v>262</v>
      </c>
    </row>
    <row r="19" spans="1:37" x14ac:dyDescent="0.25">
      <c r="A19" s="37">
        <v>2024</v>
      </c>
      <c r="B19" s="5">
        <v>45566</v>
      </c>
      <c r="C19" s="19">
        <v>45657</v>
      </c>
      <c r="D19" s="37" t="s">
        <v>91</v>
      </c>
      <c r="E19" s="37" t="s">
        <v>267</v>
      </c>
      <c r="F19" s="37" t="s">
        <v>268</v>
      </c>
      <c r="G19" s="37" t="s">
        <v>268</v>
      </c>
      <c r="H19" s="37" t="s">
        <v>265</v>
      </c>
      <c r="I19" s="37" t="s">
        <v>270</v>
      </c>
      <c r="J19" s="37" t="s">
        <v>303</v>
      </c>
      <c r="K19" s="37" t="s">
        <v>269</v>
      </c>
      <c r="L19" s="10" t="s">
        <v>101</v>
      </c>
      <c r="M19" s="37" t="s">
        <v>103</v>
      </c>
      <c r="N19" s="6" t="s">
        <v>304</v>
      </c>
      <c r="O19" s="37" t="s">
        <v>105</v>
      </c>
      <c r="P19" s="10">
        <v>9</v>
      </c>
      <c r="Q19" s="35">
        <f>88070.93/10</f>
        <v>8807.0929999999989</v>
      </c>
      <c r="R19" s="8" t="s">
        <v>116</v>
      </c>
      <c r="S19" s="8" t="s">
        <v>117</v>
      </c>
      <c r="T19" s="8" t="s">
        <v>118</v>
      </c>
      <c r="U19" s="9" t="s">
        <v>116</v>
      </c>
      <c r="V19" s="8" t="s">
        <v>271</v>
      </c>
      <c r="W19" s="8" t="s">
        <v>271</v>
      </c>
      <c r="X19" s="6" t="s">
        <v>304</v>
      </c>
      <c r="Y19" s="5">
        <v>45614</v>
      </c>
      <c r="Z19" s="5">
        <v>45619</v>
      </c>
      <c r="AA19" s="35">
        <v>88070.93</v>
      </c>
      <c r="AB19" s="35">
        <v>88070.93</v>
      </c>
      <c r="AC19" s="35">
        <v>88070.93</v>
      </c>
      <c r="AD19" s="5">
        <v>45621</v>
      </c>
      <c r="AE19" s="37" t="s">
        <v>154</v>
      </c>
      <c r="AF19" s="7" t="s">
        <v>119</v>
      </c>
      <c r="AG19" s="5" t="s">
        <v>154</v>
      </c>
      <c r="AH19" s="37" t="s">
        <v>295</v>
      </c>
      <c r="AI19" s="37" t="s">
        <v>156</v>
      </c>
      <c r="AJ19" s="37"/>
      <c r="AK19" s="37" t="s">
        <v>262</v>
      </c>
    </row>
    <row r="20" spans="1:37" x14ac:dyDescent="0.25">
      <c r="A20" s="21"/>
      <c r="B20" s="5"/>
      <c r="C20" s="19"/>
      <c r="D20" s="21"/>
      <c r="L20" s="21"/>
      <c r="M20" s="21"/>
      <c r="O20" s="10"/>
      <c r="P20" s="10"/>
      <c r="Q20" s="35"/>
      <c r="R20" s="8"/>
      <c r="S20" s="8"/>
      <c r="T20" s="8"/>
      <c r="U20" s="9"/>
      <c r="Y20" s="5"/>
      <c r="Z20" s="5"/>
      <c r="AA20" s="35"/>
      <c r="AB20" s="35"/>
      <c r="AC20" s="35"/>
      <c r="AD20" s="5"/>
      <c r="AE20" s="21" t="s">
        <v>154</v>
      </c>
      <c r="AF20" s="7" t="s">
        <v>119</v>
      </c>
      <c r="AG20" s="5" t="s">
        <v>154</v>
      </c>
    </row>
    <row r="21" spans="1:37" x14ac:dyDescent="0.25">
      <c r="B21" s="17"/>
      <c r="C21" s="17"/>
      <c r="E21" s="20"/>
      <c r="F21" s="20"/>
      <c r="G21" s="20"/>
      <c r="H21" s="20"/>
      <c r="I21" s="20"/>
      <c r="J21" s="20"/>
      <c r="K21" s="20"/>
      <c r="L21" s="20"/>
      <c r="M21" s="17"/>
      <c r="N21" s="17"/>
      <c r="O21" s="17"/>
      <c r="P21" s="17"/>
      <c r="Q21" s="34"/>
      <c r="V21" s="20"/>
      <c r="W21" s="20"/>
      <c r="X21" s="20"/>
      <c r="Y21" s="17"/>
      <c r="Z21" s="17"/>
      <c r="AA21" s="34"/>
      <c r="AB21" s="34"/>
      <c r="AC21" s="34"/>
    </row>
    <row r="22" spans="1:37" x14ac:dyDescent="0.25">
      <c r="F22" s="14"/>
      <c r="G22" s="14"/>
      <c r="H22" s="14"/>
      <c r="Q22" s="3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0 L10 L12:L16 L22:L168">
      <formula1>Hidden_211</formula1>
    </dataValidation>
    <dataValidation type="list" allowBlank="1" showErrorMessage="1" sqref="M8:M20 M22:M132">
      <formula1>Hidden_312</formula1>
    </dataValidation>
    <dataValidation type="list" allowBlank="1" showErrorMessage="1" sqref="M21 O8:O133">
      <formula1>Hidden_414</formula1>
    </dataValidation>
    <dataValidation type="list" allowBlank="1" showErrorMessage="1" sqref="B21 D8:D105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B16" sqref="B16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18.7109375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107</v>
      </c>
      <c r="C2" t="s">
        <v>108</v>
      </c>
      <c r="D2" t="s">
        <v>109</v>
      </c>
    </row>
    <row r="3" spans="1:6" ht="10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6" x14ac:dyDescent="0.25">
      <c r="A4" s="13">
        <v>1</v>
      </c>
      <c r="B4" s="15">
        <v>3751</v>
      </c>
      <c r="C4" s="16" t="s">
        <v>149</v>
      </c>
      <c r="D4" s="21"/>
    </row>
    <row r="5" spans="1:6" x14ac:dyDescent="0.25">
      <c r="A5" s="13">
        <v>2</v>
      </c>
      <c r="B5" s="15">
        <v>3721</v>
      </c>
      <c r="C5" s="16" t="s">
        <v>149</v>
      </c>
      <c r="D5" s="21"/>
    </row>
    <row r="6" spans="1:6" x14ac:dyDescent="0.25">
      <c r="A6" s="14">
        <v>3</v>
      </c>
      <c r="B6" s="15">
        <v>3751</v>
      </c>
      <c r="C6" s="16" t="s">
        <v>149</v>
      </c>
      <c r="D6" s="21"/>
    </row>
    <row r="7" spans="1:6" x14ac:dyDescent="0.25">
      <c r="A7" s="14">
        <v>4</v>
      </c>
      <c r="B7" s="15">
        <v>3751</v>
      </c>
      <c r="C7" s="16" t="s">
        <v>149</v>
      </c>
      <c r="D7" s="10"/>
    </row>
    <row r="8" spans="1:6" x14ac:dyDescent="0.25">
      <c r="A8" s="14">
        <v>5</v>
      </c>
      <c r="B8" s="15">
        <v>3751</v>
      </c>
      <c r="C8" s="16" t="s">
        <v>149</v>
      </c>
      <c r="D8" s="10"/>
    </row>
    <row r="9" spans="1:6" x14ac:dyDescent="0.25">
      <c r="A9" s="14">
        <v>6</v>
      </c>
      <c r="B9" s="15">
        <v>3751</v>
      </c>
      <c r="C9" s="16" t="s">
        <v>149</v>
      </c>
      <c r="D9" s="10"/>
    </row>
    <row r="10" spans="1:6" x14ac:dyDescent="0.25">
      <c r="A10" s="14">
        <v>7</v>
      </c>
      <c r="B10" s="15">
        <v>3751</v>
      </c>
      <c r="C10" s="16" t="s">
        <v>149</v>
      </c>
      <c r="D10" s="10"/>
    </row>
    <row r="11" spans="1:6" x14ac:dyDescent="0.25">
      <c r="A11" s="14">
        <v>8</v>
      </c>
      <c r="B11" s="15">
        <v>3751</v>
      </c>
      <c r="C11" s="16" t="s">
        <v>149</v>
      </c>
      <c r="D11" s="10"/>
      <c r="F11" s="21"/>
    </row>
    <row r="12" spans="1:6" x14ac:dyDescent="0.25">
      <c r="A12" s="14">
        <v>9</v>
      </c>
      <c r="B12" s="15">
        <v>3751</v>
      </c>
      <c r="C12" s="16" t="s">
        <v>149</v>
      </c>
      <c r="D12" s="10"/>
      <c r="F12" s="21"/>
    </row>
    <row r="13" spans="1:6" x14ac:dyDescent="0.25">
      <c r="A13" s="14">
        <v>10</v>
      </c>
      <c r="B13" s="15">
        <v>3751</v>
      </c>
      <c r="C13" s="16" t="s">
        <v>149</v>
      </c>
      <c r="D13" s="10"/>
      <c r="F13" s="21"/>
    </row>
    <row r="14" spans="1:6" x14ac:dyDescent="0.25">
      <c r="A14" s="14">
        <v>11</v>
      </c>
      <c r="B14" s="15">
        <v>3721</v>
      </c>
      <c r="C14" s="16" t="s">
        <v>149</v>
      </c>
      <c r="D14" s="10"/>
    </row>
    <row r="15" spans="1:6" x14ac:dyDescent="0.25">
      <c r="A15" s="14">
        <v>12</v>
      </c>
      <c r="B15" s="15">
        <v>3711</v>
      </c>
      <c r="C15" s="16" t="s">
        <v>149</v>
      </c>
      <c r="D15" s="10"/>
    </row>
    <row r="16" spans="1:6" x14ac:dyDescent="0.25">
      <c r="A16">
        <v>13</v>
      </c>
      <c r="B16" s="15"/>
      <c r="C16" s="16"/>
      <c r="D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CTA 3721</vt:lpstr>
      <vt:lpstr>CTA3711</vt:lpstr>
      <vt:lpstr>CTA 3751</vt:lpstr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Patricia Morales Rosales</cp:lastModifiedBy>
  <cp:lastPrinted>2025-01-07T21:38:24Z</cp:lastPrinted>
  <dcterms:created xsi:type="dcterms:W3CDTF">2024-03-21T16:01:05Z</dcterms:created>
  <dcterms:modified xsi:type="dcterms:W3CDTF">2025-01-08T17:57:02Z</dcterms:modified>
</cp:coreProperties>
</file>