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505" windowHeight="7875" firstSheet="1" activeTab="1"/>
  </bookViews>
  <sheets>
    <sheet name="Hoja1" sheetId="2" state="hidden" r:id="rId1"/>
    <sheet name="F4" sheetId="1" r:id="rId2"/>
  </sheets>
  <definedNames>
    <definedName name="_xlnm.Print_Area" localSheetId="1">'F4'!$A$1:$E$87</definedName>
  </definedNames>
  <calcPr calcId="14562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4" i="1"/>
  <c r="D50" i="1"/>
  <c r="E50" i="1"/>
  <c r="C50" i="1"/>
  <c r="E60" i="1"/>
  <c r="E68" i="1"/>
  <c r="E69" i="1"/>
  <c r="D60" i="1"/>
  <c r="D68" i="1"/>
  <c r="D69" i="1"/>
  <c r="C60" i="1"/>
  <c r="C68" i="1"/>
  <c r="C69" i="1"/>
  <c r="E46" i="1"/>
  <c r="E54" i="1"/>
  <c r="E55" i="1"/>
  <c r="D46" i="1"/>
  <c r="D54" i="1"/>
  <c r="D55" i="1"/>
  <c r="C46" i="1"/>
  <c r="C54" i="1"/>
  <c r="C55" i="1"/>
  <c r="E37" i="1"/>
  <c r="D37" i="1"/>
  <c r="C37" i="1"/>
  <c r="E34" i="1"/>
  <c r="E41" i="1"/>
  <c r="D34" i="1"/>
  <c r="D41" i="1"/>
  <c r="C34" i="1"/>
  <c r="E26" i="1"/>
  <c r="D26" i="1"/>
  <c r="C26" i="1"/>
  <c r="E16" i="1"/>
  <c r="D16" i="1"/>
  <c r="E12" i="1"/>
  <c r="D12" i="1"/>
  <c r="C12" i="1"/>
  <c r="E7" i="1"/>
  <c r="E20" i="1"/>
  <c r="D7" i="1"/>
  <c r="C41" i="1"/>
  <c r="D20" i="1"/>
  <c r="D21" i="1"/>
  <c r="D22" i="1"/>
  <c r="D30" i="1"/>
  <c r="C20" i="1"/>
  <c r="C21" i="1"/>
  <c r="C22" i="1"/>
  <c r="C30" i="1"/>
  <c r="E21" i="1"/>
  <c r="E22" i="1"/>
  <c r="E30" i="1"/>
</calcChain>
</file>

<file path=xl/sharedStrings.xml><?xml version="1.0" encoding="utf-8"?>
<sst xmlns="http://schemas.openxmlformats.org/spreadsheetml/2006/main" count="63" uniqueCount="44">
  <si>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</si>
  <si>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</si>
  <si>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</si>
  <si>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</si>
  <si>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</si>
  <si>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</si>
  <si>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</si>
  <si>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</si>
  <si>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</si>
  <si>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</si>
  <si>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</si>
  <si>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</si>
  <si>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</si>
  <si>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</si>
  <si>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</si>
  <si>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</si>
  <si>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</si>
  <si>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</si>
  <si>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</si>
  <si>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</si>
  <si>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</si>
  <si>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</si>
  <si>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</si>
  <si>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</si>
  <si>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</si>
  <si>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</si>
  <si>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</si>
  <si>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</si>
  <si>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</si>
  <si>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</si>
  <si>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</si>
  <si>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</si>
  <si>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</si>
  <si>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</si>
  <si>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</si>
  <si>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</si>
  <si>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</si>
  <si>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</si>
  <si>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</si>
  <si>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</si>
  <si>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</si>
  <si>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</si>
  <si>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</si>
  <si>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  (a)
Balance Presupuestario - LDF
Del 1 de enero al 30 de junio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</si>
</sst>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4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7" fillId="0" borderId="0" xfId="2" applyFont="1" applyAlignment="1" applyProtection="1">
      <alignment vertical="top"/>
    </xf>
    <xf numFmtId="4" fontId="2" fillId="0" borderId="0" xfId="0" applyNumberFormat="1" applyFont="1"/>
    <xf numFmtId="4" fontId="2" fillId="0" borderId="0" xfId="0" applyNumberFormat="1" applyFont="1" applyAlignment="1"/>
    <xf numFmtId="0" fontId="2" fillId="0" borderId="0" xfId="0" applyFont="1" applyAlignment="1"/>
    <xf numFmtId="0" fontId="7" fillId="0" borderId="0" xfId="2" applyFont="1" applyBorder="1" applyAlignment="1" applyProtection="1">
      <alignment vertical="top" wrapText="1"/>
      <protection locked="0"/>
    </xf>
    <xf numFmtId="0" fontId="7" fillId="0" borderId="0" xfId="2" applyFont="1" applyBorder="1" applyAlignment="1" applyProtection="1">
      <alignment vertical="top"/>
      <protection locked="0"/>
    </xf>
    <xf numFmtId="0" fontId="7" fillId="0" borderId="0" xfId="2" applyFont="1" applyBorder="1" applyAlignment="1" applyProtection="1">
      <alignment horizontal="left" vertical="top"/>
      <protection locked="0"/>
    </xf>
    <xf numFmtId="0" fontId="7" fillId="0" borderId="0" xfId="2" applyFont="1" applyAlignment="1" applyProtection="1">
      <alignment vertical="top" wrapText="1"/>
      <protection locked="0"/>
    </xf>
    <xf numFmtId="4" fontId="2" fillId="0" borderId="13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7" fillId="0" borderId="0" xfId="2" applyFont="1" applyBorder="1" applyAlignment="1" applyProtection="1">
      <alignment horizontal="left" vertical="top" wrapText="1"/>
      <protection locked="0"/>
    </xf>
    <xf numFmtId="0" fontId="7" fillId="0" borderId="0" xfId="2" applyFont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0.83203125" defaultRowHeight="11.25" x14ac:dyDescent="0.2"/>
  <cols>
    <col min="1" max="16384" width="10.83203125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87"/>
  <sheetViews>
    <sheetView tabSelected="1" topLeftCell="A69" workbookViewId="0">
      <selection activeCell="B92" sqref="B92"/>
    </sheetView>
  </sheetViews>
  <sheetFormatPr baseColWidth="10" defaultColWidth="10.83203125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6" width="10.83203125" style="1"/>
    <col min="7" max="7" width="13.6640625" style="1" bestFit="1" customWidth="1"/>
    <col min="8" max="16384" width="10.83203125" style="1"/>
  </cols>
  <sheetData>
    <row r="1" spans="1:7" ht="12.75" customHeight="1" x14ac:dyDescent="0.2">
      <c r="A1" s="33" t="s">
        <v>43</v>
      </c>
      <c r="B1" s="34"/>
      <c r="C1" s="34"/>
      <c r="D1" s="34"/>
      <c r="E1" s="35"/>
    </row>
    <row r="2" spans="1:7" ht="12.75" customHeight="1" x14ac:dyDescent="0.2">
      <c r="A2" s="36"/>
      <c r="B2" s="37"/>
      <c r="C2" s="37"/>
      <c r="D2" s="37"/>
      <c r="E2" s="38"/>
    </row>
    <row r="3" spans="1:7" ht="12.75" customHeight="1" x14ac:dyDescent="0.2">
      <c r="A3" s="36"/>
      <c r="B3" s="37"/>
      <c r="C3" s="37"/>
      <c r="D3" s="37"/>
      <c r="E3" s="38"/>
    </row>
    <row r="4" spans="1:7" ht="12.75" customHeight="1" x14ac:dyDescent="0.2">
      <c r="A4" s="39"/>
      <c r="B4" s="40"/>
      <c r="C4" s="40"/>
      <c r="D4" s="40"/>
      <c r="E4" s="41"/>
    </row>
    <row r="5" spans="1:7" ht="22.5" x14ac:dyDescent="0.2">
      <c r="A5" s="42" t="s">
        <v>0</v>
      </c>
      <c r="B5" s="43"/>
      <c r="C5" s="2" t="s">
        <v>1</v>
      </c>
      <c r="D5" s="2" t="s">
        <v>2</v>
      </c>
      <c r="E5" s="2" t="s">
        <v>3</v>
      </c>
    </row>
    <row r="6" spans="1:7" ht="5.0999999999999996" customHeight="1" x14ac:dyDescent="0.2">
      <c r="A6" s="3"/>
      <c r="B6" s="4"/>
      <c r="C6" s="5"/>
      <c r="D6" s="5"/>
      <c r="E6" s="5"/>
    </row>
    <row r="7" spans="1:7" x14ac:dyDescent="0.2">
      <c r="A7" s="6"/>
      <c r="B7" s="7" t="s">
        <v>4</v>
      </c>
      <c r="C7" s="8">
        <f>SUM(C8:C10)</f>
        <v>435688276.74000001</v>
      </c>
      <c r="D7" s="8">
        <f t="shared" ref="D7:E7" si="0">SUM(D8:D10)</f>
        <v>212448726.53999999</v>
      </c>
      <c r="E7" s="8">
        <f t="shared" si="0"/>
        <v>212448726.53999999</v>
      </c>
    </row>
    <row r="8" spans="1:7" x14ac:dyDescent="0.2">
      <c r="A8" s="6"/>
      <c r="B8" s="9" t="s">
        <v>5</v>
      </c>
      <c r="C8" s="10">
        <v>333462861.31999999</v>
      </c>
      <c r="D8" s="10">
        <v>211536537.84</v>
      </c>
      <c r="E8" s="10">
        <v>211536537.84</v>
      </c>
      <c r="G8" s="25"/>
    </row>
    <row r="9" spans="1:7" x14ac:dyDescent="0.2">
      <c r="A9" s="6"/>
      <c r="B9" s="9" t="s">
        <v>6</v>
      </c>
      <c r="C9" s="10">
        <v>102225415.42</v>
      </c>
      <c r="D9" s="10">
        <v>912188.7</v>
      </c>
      <c r="E9" s="10">
        <v>912188.7</v>
      </c>
    </row>
    <row r="10" spans="1:7" x14ac:dyDescent="0.2">
      <c r="A10" s="6"/>
      <c r="B10" s="9" t="s">
        <v>7</v>
      </c>
      <c r="C10" s="10"/>
      <c r="D10" s="10"/>
      <c r="E10" s="10"/>
    </row>
    <row r="11" spans="1:7" ht="5.0999999999999996" customHeight="1" x14ac:dyDescent="0.2">
      <c r="A11" s="6"/>
      <c r="B11" s="11"/>
      <c r="C11" s="10"/>
      <c r="D11" s="10"/>
      <c r="E11" s="10"/>
    </row>
    <row r="12" spans="1:7" x14ac:dyDescent="0.2">
      <c r="A12" s="6"/>
      <c r="B12" s="7" t="s">
        <v>8</v>
      </c>
      <c r="C12" s="8">
        <f>SUM(C13:C14)</f>
        <v>435688276.73607683</v>
      </c>
      <c r="D12" s="8">
        <f t="shared" ref="D12:E12" si="1">SUM(D13:D14)</f>
        <v>116126606.24000001</v>
      </c>
      <c r="E12" s="8">
        <f t="shared" si="1"/>
        <v>116126606.24000001</v>
      </c>
    </row>
    <row r="13" spans="1:7" x14ac:dyDescent="0.2">
      <c r="A13" s="6"/>
      <c r="B13" s="9" t="s">
        <v>9</v>
      </c>
      <c r="C13" s="32">
        <v>283906776.80607682</v>
      </c>
      <c r="D13" s="32">
        <v>110886632.98</v>
      </c>
      <c r="E13" s="32">
        <v>110886632.98</v>
      </c>
    </row>
    <row r="14" spans="1:7" x14ac:dyDescent="0.2">
      <c r="A14" s="6"/>
      <c r="B14" s="9" t="s">
        <v>10</v>
      </c>
      <c r="C14" s="32">
        <v>151781499.93000001</v>
      </c>
      <c r="D14" s="32">
        <v>5239973.2600000007</v>
      </c>
      <c r="E14" s="32">
        <v>5239973.2600000007</v>
      </c>
    </row>
    <row r="15" spans="1:7" ht="5.0999999999999996" customHeight="1" x14ac:dyDescent="0.2">
      <c r="A15" s="6"/>
      <c r="B15" s="11"/>
      <c r="C15" s="10"/>
      <c r="D15" s="10"/>
      <c r="E15" s="10"/>
    </row>
    <row r="16" spans="1:7" x14ac:dyDescent="0.2">
      <c r="A16" s="6"/>
      <c r="B16" s="7" t="s">
        <v>11</v>
      </c>
      <c r="C16" s="12"/>
      <c r="D16" s="8">
        <f>SUM(D17:D18)</f>
        <v>0</v>
      </c>
      <c r="E16" s="8">
        <f>SUM(E17:E18)</f>
        <v>0</v>
      </c>
    </row>
    <row r="17" spans="1:5" x14ac:dyDescent="0.2">
      <c r="A17" s="6"/>
      <c r="B17" s="9" t="s">
        <v>12</v>
      </c>
      <c r="C17" s="12"/>
      <c r="D17" s="10"/>
      <c r="E17" s="10"/>
    </row>
    <row r="18" spans="1:5" x14ac:dyDescent="0.2">
      <c r="A18" s="6"/>
      <c r="B18" s="9" t="s">
        <v>13</v>
      </c>
      <c r="C18" s="12"/>
      <c r="D18" s="10"/>
      <c r="E18" s="10"/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3.9231777191162109E-3</v>
      </c>
      <c r="D20" s="8">
        <f>D7-D12+D16</f>
        <v>96322120.299999982</v>
      </c>
      <c r="E20" s="8">
        <f>E7-E12+E16</f>
        <v>96322120.299999982</v>
      </c>
    </row>
    <row r="21" spans="1:5" x14ac:dyDescent="0.2">
      <c r="A21" s="6"/>
      <c r="B21" s="7" t="s">
        <v>15</v>
      </c>
      <c r="C21" s="8">
        <f>C20-C41</f>
        <v>3.9231777191162109E-3</v>
      </c>
      <c r="D21" s="8">
        <f t="shared" ref="D21:E21" si="2">D20-D41</f>
        <v>96322120.299999982</v>
      </c>
      <c r="E21" s="8">
        <f t="shared" si="2"/>
        <v>96322120.299999982</v>
      </c>
    </row>
    <row r="22" spans="1:5" ht="22.5" x14ac:dyDescent="0.2">
      <c r="A22" s="6"/>
      <c r="B22" s="7" t="s">
        <v>16</v>
      </c>
      <c r="C22" s="8">
        <f>C21</f>
        <v>3.9231777191162109E-3</v>
      </c>
      <c r="D22" s="8">
        <f>D21-D16</f>
        <v>96322120.299999982</v>
      </c>
      <c r="E22" s="8">
        <f>E21-E16</f>
        <v>96322120.299999982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42" t="s">
        <v>17</v>
      </c>
      <c r="B24" s="43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3.9231777191162109E-3</v>
      </c>
      <c r="D30" s="8">
        <f t="shared" ref="D30:E30" si="4">D22+D26</f>
        <v>96322120.299999982</v>
      </c>
      <c r="E30" s="8">
        <f t="shared" si="4"/>
        <v>96322120.299999982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44" t="s">
        <v>17</v>
      </c>
      <c r="B32" s="44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44" t="s">
        <v>17</v>
      </c>
      <c r="B43" s="44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333462861.31999999</v>
      </c>
      <c r="D45" s="10">
        <v>211536537.84</v>
      </c>
      <c r="E45" s="10">
        <v>211536537.84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7" ht="5.0999999999999996" customHeight="1" x14ac:dyDescent="0.2">
      <c r="A49" s="6"/>
      <c r="B49" s="15"/>
      <c r="C49" s="10"/>
      <c r="D49" s="10"/>
      <c r="E49" s="10"/>
    </row>
    <row r="50" spans="1:7" x14ac:dyDescent="0.2">
      <c r="A50" s="6"/>
      <c r="B50" s="15" t="s">
        <v>9</v>
      </c>
      <c r="C50" s="32">
        <f>C13</f>
        <v>283906776.80607682</v>
      </c>
      <c r="D50" s="32">
        <f t="shared" ref="D50:E50" si="9">D13</f>
        <v>110886632.98</v>
      </c>
      <c r="E50" s="32">
        <f t="shared" si="9"/>
        <v>110886632.98</v>
      </c>
    </row>
    <row r="51" spans="1:7" ht="5.0999999999999996" customHeight="1" x14ac:dyDescent="0.2">
      <c r="A51" s="6"/>
      <c r="B51" s="15"/>
      <c r="C51" s="10"/>
      <c r="D51" s="10"/>
      <c r="E51" s="10"/>
    </row>
    <row r="52" spans="1:7" x14ac:dyDescent="0.2">
      <c r="A52" s="6"/>
      <c r="B52" s="15" t="s">
        <v>12</v>
      </c>
      <c r="C52" s="12"/>
      <c r="D52" s="10"/>
      <c r="E52" s="10"/>
      <c r="G52" s="25"/>
    </row>
    <row r="53" spans="1:7" ht="5.0999999999999996" customHeight="1" x14ac:dyDescent="0.2">
      <c r="A53" s="6"/>
      <c r="B53" s="15"/>
      <c r="C53" s="10"/>
      <c r="D53" s="10"/>
      <c r="E53" s="10"/>
    </row>
    <row r="54" spans="1:7" x14ac:dyDescent="0.2">
      <c r="A54" s="6"/>
      <c r="B54" s="16" t="s">
        <v>35</v>
      </c>
      <c r="C54" s="8">
        <f>C45+C46-C50</f>
        <v>49556084.513923168</v>
      </c>
      <c r="D54" s="8">
        <f t="shared" ref="D54:E54" si="10">D45+D46-D50+D52</f>
        <v>100649904.86</v>
      </c>
      <c r="E54" s="8">
        <f t="shared" si="10"/>
        <v>100649904.86</v>
      </c>
    </row>
    <row r="55" spans="1:7" x14ac:dyDescent="0.2">
      <c r="A55" s="6"/>
      <c r="B55" s="7" t="s">
        <v>36</v>
      </c>
      <c r="C55" s="8">
        <f>C54-C46</f>
        <v>49556084.513923168</v>
      </c>
      <c r="D55" s="8">
        <f t="shared" ref="D55:E55" si="11">D54-D46</f>
        <v>100649904.86</v>
      </c>
      <c r="E55" s="8">
        <f t="shared" si="11"/>
        <v>100649904.86</v>
      </c>
    </row>
    <row r="56" spans="1:7" ht="5.0999999999999996" customHeight="1" x14ac:dyDescent="0.2">
      <c r="A56" s="6"/>
      <c r="B56" s="15"/>
      <c r="C56" s="10"/>
      <c r="D56" s="10"/>
      <c r="E56" s="10"/>
    </row>
    <row r="57" spans="1:7" ht="22.5" x14ac:dyDescent="0.2">
      <c r="A57" s="44" t="s">
        <v>17</v>
      </c>
      <c r="B57" s="44"/>
      <c r="C57" s="14" t="s">
        <v>24</v>
      </c>
      <c r="D57" s="13" t="s">
        <v>2</v>
      </c>
      <c r="E57" s="14" t="s">
        <v>25</v>
      </c>
    </row>
    <row r="58" spans="1:7" ht="5.0999999999999996" customHeight="1" x14ac:dyDescent="0.2">
      <c r="A58" s="6"/>
      <c r="B58" s="15"/>
      <c r="C58" s="10"/>
      <c r="D58" s="10"/>
      <c r="E58" s="10"/>
    </row>
    <row r="59" spans="1:7" x14ac:dyDescent="0.2">
      <c r="A59" s="6"/>
      <c r="B59" s="15" t="s">
        <v>6</v>
      </c>
      <c r="C59" s="10">
        <v>102225415.42</v>
      </c>
      <c r="D59" s="10">
        <v>912188.7</v>
      </c>
      <c r="E59" s="10">
        <v>912188.7</v>
      </c>
    </row>
    <row r="60" spans="1:7" x14ac:dyDescent="0.2">
      <c r="A60" s="6"/>
      <c r="B60" s="15" t="s">
        <v>37</v>
      </c>
      <c r="C60" s="10">
        <f>C61-C62</f>
        <v>0</v>
      </c>
      <c r="D60" s="10">
        <f t="shared" ref="D60:E60" si="12">D61-D62</f>
        <v>0</v>
      </c>
      <c r="E60" s="10">
        <f t="shared" si="12"/>
        <v>0</v>
      </c>
    </row>
    <row r="61" spans="1:7" x14ac:dyDescent="0.2">
      <c r="A61" s="6"/>
      <c r="B61" s="17" t="s">
        <v>28</v>
      </c>
      <c r="C61" s="10"/>
      <c r="D61" s="10"/>
      <c r="E61" s="10"/>
    </row>
    <row r="62" spans="1:7" x14ac:dyDescent="0.2">
      <c r="A62" s="6"/>
      <c r="B62" s="17" t="s">
        <v>31</v>
      </c>
      <c r="C62" s="10"/>
      <c r="D62" s="10"/>
      <c r="E62" s="10"/>
    </row>
    <row r="63" spans="1:7" ht="5.0999999999999996" customHeight="1" x14ac:dyDescent="0.2">
      <c r="A63" s="6"/>
      <c r="B63" s="15"/>
      <c r="C63" s="10"/>
      <c r="D63" s="10"/>
      <c r="E63" s="10"/>
    </row>
    <row r="64" spans="1:7" x14ac:dyDescent="0.2">
      <c r="A64" s="6"/>
      <c r="B64" s="15" t="s">
        <v>38</v>
      </c>
      <c r="C64" s="32">
        <f>C14</f>
        <v>151781499.93000001</v>
      </c>
      <c r="D64" s="10"/>
      <c r="E64" s="10"/>
    </row>
    <row r="65" spans="1:6" ht="5.0999999999999996" customHeight="1" x14ac:dyDescent="0.2">
      <c r="A65" s="6"/>
      <c r="B65" s="15"/>
      <c r="C65" s="10"/>
      <c r="D65" s="10"/>
      <c r="E65" s="10"/>
    </row>
    <row r="66" spans="1:6" x14ac:dyDescent="0.2">
      <c r="A66" s="6"/>
      <c r="B66" s="15" t="s">
        <v>13</v>
      </c>
      <c r="C66" s="12"/>
      <c r="D66" s="10"/>
      <c r="E66" s="10"/>
    </row>
    <row r="67" spans="1:6" ht="5.0999999999999996" customHeight="1" x14ac:dyDescent="0.2">
      <c r="A67" s="6"/>
      <c r="B67" s="15"/>
      <c r="C67" s="10"/>
      <c r="D67" s="10"/>
      <c r="E67" s="10"/>
    </row>
    <row r="68" spans="1:6" x14ac:dyDescent="0.2">
      <c r="A68" s="6"/>
      <c r="B68" s="16" t="s">
        <v>39</v>
      </c>
      <c r="C68" s="8">
        <f>C59+C60-C64</f>
        <v>-49556084.510000005</v>
      </c>
      <c r="D68" s="8">
        <f>D59+D60-D64-D66</f>
        <v>912188.7</v>
      </c>
      <c r="E68" s="8">
        <f>E59+E60-E64-E66</f>
        <v>912188.7</v>
      </c>
    </row>
    <row r="69" spans="1:6" x14ac:dyDescent="0.2">
      <c r="A69" s="6"/>
      <c r="B69" s="16" t="s">
        <v>40</v>
      </c>
      <c r="C69" s="8">
        <f>C68-C60</f>
        <v>-49556084.510000005</v>
      </c>
      <c r="D69" s="8">
        <f t="shared" ref="D69:E69" si="13">D68-D60</f>
        <v>912188.7</v>
      </c>
      <c r="E69" s="8">
        <f t="shared" si="13"/>
        <v>912188.7</v>
      </c>
    </row>
    <row r="70" spans="1:6" ht="5.0999999999999996" customHeight="1" x14ac:dyDescent="0.2">
      <c r="A70" s="18"/>
      <c r="B70" s="19"/>
      <c r="C70" s="20"/>
      <c r="D70" s="20"/>
      <c r="E70" s="20"/>
    </row>
    <row r="72" spans="1:6" x14ac:dyDescent="0.2">
      <c r="B72" s="24" t="s">
        <v>42</v>
      </c>
      <c r="C72" s="26"/>
      <c r="D72" s="27"/>
      <c r="E72" s="27"/>
      <c r="F72" s="27"/>
    </row>
    <row r="73" spans="1:6" x14ac:dyDescent="0.2">
      <c r="C73" s="26"/>
      <c r="D73" s="27"/>
      <c r="E73" s="27"/>
      <c r="F73" s="27"/>
    </row>
    <row r="74" spans="1:6" x14ac:dyDescent="0.2">
      <c r="C74" s="26"/>
      <c r="D74" s="27"/>
      <c r="E74" s="27"/>
      <c r="F74" s="27"/>
    </row>
    <row r="75" spans="1:6" x14ac:dyDescent="0.2">
      <c r="B75" s="28"/>
      <c r="C75" s="28"/>
      <c r="D75" s="27"/>
    </row>
    <row r="76" spans="1:6" x14ac:dyDescent="0.2">
      <c r="B76" s="28"/>
      <c r="C76" s="28"/>
      <c r="D76" s="27"/>
    </row>
    <row r="77" spans="1:6" x14ac:dyDescent="0.2">
      <c r="B77" s="28"/>
      <c r="C77" s="29"/>
      <c r="D77" s="27"/>
    </row>
    <row r="78" spans="1:6" x14ac:dyDescent="0.2">
      <c r="B78" s="28"/>
      <c r="C78" s="45"/>
      <c r="D78" s="45"/>
    </row>
    <row r="79" spans="1:6" x14ac:dyDescent="0.2">
      <c r="B79" s="28"/>
      <c r="C79" s="30"/>
      <c r="D79" s="27"/>
    </row>
    <row r="80" spans="1:6" x14ac:dyDescent="0.2">
      <c r="B80" s="28"/>
      <c r="C80" s="28"/>
      <c r="F80" s="27"/>
    </row>
    <row r="81" spans="2:6" x14ac:dyDescent="0.2">
      <c r="B81" s="28"/>
      <c r="C81" s="28"/>
      <c r="F81" s="27"/>
    </row>
    <row r="82" spans="2:6" x14ac:dyDescent="0.2">
      <c r="B82" s="28"/>
      <c r="C82" s="28"/>
      <c r="F82" s="27"/>
    </row>
    <row r="83" spans="2:6" x14ac:dyDescent="0.2">
      <c r="B83" s="31"/>
      <c r="C83" s="31"/>
      <c r="F83" s="27"/>
    </row>
    <row r="84" spans="2:6" x14ac:dyDescent="0.2">
      <c r="B84" s="31"/>
      <c r="C84" s="31"/>
      <c r="F84" s="27"/>
    </row>
    <row r="85" spans="2:6" x14ac:dyDescent="0.2">
      <c r="B85" s="31"/>
      <c r="C85" s="46"/>
      <c r="D85" s="46"/>
      <c r="F85" s="27"/>
    </row>
    <row r="86" spans="2:6" x14ac:dyDescent="0.2">
      <c r="B86" s="31"/>
      <c r="C86" s="46"/>
      <c r="D86" s="46"/>
      <c r="F86" s="27"/>
    </row>
    <row r="87" spans="2:6" x14ac:dyDescent="0.2">
      <c r="B87" s="31"/>
      <c r="C87" s="46"/>
      <c r="D87" s="46"/>
      <c r="F87" s="27"/>
    </row>
  </sheetData>
  <mergeCells count="10">
    <mergeCell ref="C78:D78"/>
    <mergeCell ref="C85:D85"/>
    <mergeCell ref="C86:D86"/>
    <mergeCell ref="C87:D87"/>
    <mergeCell ref="A57:B57"/>
    <mergeCell ref="A1:E4"/>
    <mergeCell ref="A5:B5"/>
    <mergeCell ref="A24:B24"/>
    <mergeCell ref="A32:B32"/>
    <mergeCell ref="A43:B43"/>
  </mergeCell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F4</vt:lpstr>
      <vt:lpstr>'F4'!Área_de_impresión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2017-04-19T21:34:16Z</cp:lastPrinted>
  <dcterms:created xsi:type="dcterms:W3CDTF">2017-01-11T17:21:42Z</dcterms:created>
  <dcterms:modified xsi:type="dcterms:W3CDTF">2017-07-27T16:16:09Z</dcterms:modified>
</cp:coreProperties>
</file>