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</sheets>
  <definedNames>
    <definedName name="_xlnm._FilterDatabase" localSheetId="0" hidden="1">PPI!$A$3:$N$25</definedName>
    <definedName name="_xlnm.Print_Area" localSheetId="0">PPI!$A$1:$N$107</definedName>
    <definedName name="_xlnm.Print_Titles" localSheetId="0">PPI!$1:$3</definedName>
  </definedNames>
  <calcPr calcId="145621"/>
</workbook>
</file>

<file path=xl/calcChain.xml><?xml version="1.0" encoding="utf-8"?>
<calcChain xmlns="http://schemas.openxmlformats.org/spreadsheetml/2006/main">
  <c r="F89" i="1" l="1"/>
  <c r="K64" i="1"/>
  <c r="M64" i="1"/>
  <c r="M31" i="1"/>
  <c r="K31" i="1"/>
  <c r="G31" i="1"/>
  <c r="M10" i="1"/>
  <c r="K10" i="1"/>
  <c r="G10" i="1"/>
</calcChain>
</file>

<file path=xl/sharedStrings.xml><?xml version="1.0" encoding="utf-8"?>
<sst xmlns="http://schemas.openxmlformats.org/spreadsheetml/2006/main" count="252" uniqueCount="99">
  <si>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</si>
  <si>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</si>
  <si>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</si>
  <si>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</si>
  <si>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</si>
  <si>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</si>
  <si>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</si>
  <si>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</si>
  <si>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</si>
  <si>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</si>
  <si>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</si>
  <si>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</si>
  <si>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</si>
  <si>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</si>
  <si>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</si>
  <si>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</si>
  <si>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</si>
  <si>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PO2018</t>
  </si>
  <si>
    <t>PERFORACION POZO PROFUNDO EN LA COL. BELLAVISTA</t>
  </si>
  <si>
    <t>JUNTA DE AGUA POTABLE, DRENAJE, ALCANTARILLADO Y SANEAMIENTO DEL MUNICIPIO DE IRAPUATO, GUANAJUATO.</t>
  </si>
  <si>
    <t>EQUIPAMIENTO, ELECTRIFICACIÓN POZO PROFUNDO Y TANQUE DE ALMACENAMIENTO EN COL BELLAVISTA 1ERA. ETAPA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</si>
  <si>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</si>
  <si>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</si>
  <si>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</si>
  <si>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CONSTRUCCIÓN DE LÍNEA DE DISTRIBUCIÓN PRIMARIA DEL FRACC. SAN CARLOS HASTA BLVD. SOLIDARIDAD.</t>
  </si>
  <si>
    <t>PROYECTOS EJECUTÍVOS DE AGUA POTABLE 2018.</t>
  </si>
  <si>
    <t>REDES DE AGUA DE AGUA POTABLE EN LA CALLE CAUDILLO DEL SUR, COL. LAS HERAS</t>
  </si>
  <si>
    <t xml:space="preserve">CONSTRUCCION DE ENTRONQUE Y CAJAS DE VALVULAS PARA OPTIMIZAR EL SERVICIO DE AGUA POTABLE </t>
  </si>
  <si>
    <t>ACCIONES EN POZOS DE AGUA PARA CUMPLIR LA NOM-230-SSA</t>
  </si>
  <si>
    <t>PERFORACIÓN DE POZO, EQUIPAMIENTO, RED DE DISTRIBUCIÓN Y/O TANQUE DE ALMACENAMIENTO DE AGUA POTABLE.</t>
  </si>
  <si>
    <t>SUPERVISIÓN EXTERNA AGUA POTABLE</t>
  </si>
  <si>
    <t>RED DE AGUA POTABLE COLONIA CUDILLO DEL SUR</t>
  </si>
  <si>
    <t>REPOSICIÓN DE TANQUE ELEVADO PARA AGUA POTABLE EN MUNGÚIA</t>
  </si>
  <si>
    <t>REPOSICIÓN DE TANQUE ELEVADPO PARA AGUA POTABLE EN NUEVO EJIDO SAN LORENZO</t>
  </si>
  <si>
    <t>REPOSICIÓN DE TANQUE ELEVADO PARA AGUA POTABLE EN TINAJITA DE CRUCITAS</t>
  </si>
  <si>
    <t>PERFORACIÓN DE POZO DE AGUA POTABLE EN PILA DE LOS HERNANDEZ</t>
  </si>
  <si>
    <t>CONSTRUCCION DE TANQUE ELEVADO Y LÍNEAS DE CONDUCCIÓN A LA RED DE AGUA POTABLE EN LA COMUNIDAD DE RIVERA DE GUADALUPE</t>
  </si>
  <si>
    <t>INTERCONECCIÓN DE COLETOR ORIENTE-SAN CAYETANO DE LUNA 1ERA. ETAPA</t>
  </si>
  <si>
    <t>REPARACIÓN DE LÍNEAS DE OBRA CIVIL MENOR DE ALCANTARILLADO</t>
  </si>
  <si>
    <t xml:space="preserve">COLECTOR SAN JUAN TRAMO BLVD. MARIANO J GARCIA-  CALLE AVELLANO 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</si>
  <si>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</si>
  <si>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</si>
  <si>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</si>
  <si>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</si>
  <si>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</si>
  <si>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</si>
  <si>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PROYECTO EJECUTIVO PARA EL EQUIPAMIENTO DE POZO DE AGUA POTABLE EN ARANDAS</t>
  </si>
  <si>
    <t>PROYECTO EJECUTIVO PARA LA REPOSICIÓN DE TANQUE ELEVADO PARA AGUA POTABLE EN LA GARRIDA</t>
  </si>
  <si>
    <t>PROYECTO EJECUTIVO PARA LA REPOSICIÓN DE TANQUE ELEVADO PARA AGUA POTABLE EN MUNGUÍA</t>
  </si>
  <si>
    <t>PROYECTO EJECUTIVO PARA LA REPOSICIÓN DE TANQUE ELEVADO PARA AGUA POTABLE SAN JOSÉ DE BERNALEJO (EL GUAYABO)</t>
  </si>
  <si>
    <t>PROYECTO EJECUTIVO PARA LA REPOSICIÓN DE TANQUE ELEVADO PARA AGUA POTABLE EN NUEVO EJIDO SAN LORENZO</t>
  </si>
  <si>
    <t>PROYECTO EJECUTIVO PARA LA REPOSICIÓN DE TANQUE ELEVADO PARA AGUA POTABLE EN LA CAJA</t>
  </si>
  <si>
    <t>PROYECTO EJECUTIVO PARA LA REPOSICIÓN DE TANQUE ELEVADO PARA AGUA POTABLE EN CAÑADA DE LA MUERTE</t>
  </si>
  <si>
    <t>PROYECTO EJECUTIVO PARA LA REPOSICIÓN DE TANQUE ELEVADO PARA AGUA POTABLE EN PASO BLANCO</t>
  </si>
  <si>
    <t>PROYECTO EJECUTIVO PARA LA REPOSICIÓN DE TANQUE ELEVADO PARA AGUA POTABLE EN TINAJITA DE CRUCITAS</t>
  </si>
  <si>
    <t>PROYECTO EJECUTIVO PARA LA REPOSICIÓN DE TANQUE ELEVADO PARA AGUA POTABLE EN BUENOS AIRES</t>
  </si>
  <si>
    <t>ESTUDIO GEOFÍSICO-GEOHIDROLÓGICO PARA LA REPOSICIÓN DE POZO DE AGUA POTABLE EN PURÍSIMA DE TEMASCATÍO DE ARRIBA</t>
  </si>
  <si>
    <t>ESTUDIO GEOFÍSICO – GEOHIDROLÓGICO PARA LA REPOSICIÓN DE POZO DE AGUA POTABLE SAN ANTONIO DE BERNALES – NORIA DE MUNGUÍA</t>
  </si>
  <si>
    <t>ESTUDIO GEOFÍSICO – GEOHIDROLÓGICO PARA LA REPOSICIÓN DE POZO DE AGUA POTABLE EN SAN JOSÉ DE LA LAGUNA</t>
  </si>
  <si>
    <t>ESTUDIO GEOFÍSICO – GEOHIDROLÓGICO PARA LA REPOSICIÓN DE POZO DE AGUA POTABLE EN SANTA ROSA TEMASCATÍO</t>
  </si>
  <si>
    <t>INTERCONEXIÓN DESCARGA FRACC. CAMPO REAL AL COLECTOR PRIMERO DE MAYO</t>
  </si>
  <si>
    <t>INTERCONEXIÓN DE BOCACALLES AL COLECTOR AV. SAN CAYETANO DE LUNA.</t>
  </si>
  <si>
    <t>REHABIILITACIÓN DE SUBCOLECTOR EN CALLE ROBERTO RODRÍGUEZ COL. LAS HERAS.</t>
  </si>
  <si>
    <t>SUPERVISIÓN EXTERNA DRENAJE SANITARIO</t>
  </si>
  <si>
    <t>REHABILITACIÓN DE RED DE DRENAJE SANITARIO EN FRACC. LAS ARBOLEDAS (1ERA ETAPA)</t>
  </si>
  <si>
    <t xml:space="preserve">AMPLIACIÓN Y REHABILITACIÓN DE DRENAJE SANITARIO Y DEL SISTEMA DE TRATAMIENTO DE AGUAS RESIDUALES EN LAS COMUNIDADES DE CUARTA BRIGADA Y SAN ANTONIO DE CHICO (1A ETAPA)
</t>
  </si>
  <si>
    <t>RED DE DRENAJE SANITARIO Y PLANTA DE TRATAMIENTO DE AGUAS RESIDUALES (1A ETAPA) EN NUEVO EJIDO DE SAN LORENZO</t>
  </si>
  <si>
    <t>REHABILITACION DE LA RED DE DRENAJE SANITARIO EJIDO MALVAS "EL RESBALON"</t>
  </si>
  <si>
    <t>CONSTRUCCIÓN DE LÍNEA DE ALCANTARILLADO CON TUBERÍA (PVC PERFILADA CON REFUERZO DE ACERO DE 60" DIÁMETRO) DEL COLECTOR AGRICULTORES A MACROCÁRCAMO DE LA PTAR SALIDA A PUEBLO NUEVO (215.19 MTS.) CON ESTRUCTURA DE LLEGADA (CAJA DE CONCRETO ARMADO  8.60 X 5.60 MTS.)</t>
  </si>
  <si>
    <t>RED DE DRENAJE COLONIA CAUDILLO DEL SUR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</si>
  <si>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</si>
  <si>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</si>
  <si>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</si>
  <si>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CONSTRUCCION DEL COLECTOR DE LA COMUNIDAD EL COPALILLO AL RÍO GUANAJUATO. 1 ERA ETAPA</t>
  </si>
  <si>
    <t>COLECTOR PLUVIAL QUINTA LAS VILLAS 1ERA ETAPA</t>
  </si>
  <si>
    <t>INSTALACION LINEA DE ALIMENTACION ELECTRICA Y SUBESTACION CARCAMO LA VIRGEN</t>
  </si>
  <si>
    <t>FABRICACION  Y ARMADO DE ESTRUCTURAS PARA MOTORES Y BOMBAS EN DRENAJE DE CARCAMOS</t>
  </si>
  <si>
    <t>PROYECTOS EJECUTÍVOS DE DRENAJE PLUVIAL 2018.</t>
  </si>
  <si>
    <t>INTERCONEXIÓN DE BOCACALLES  AL COLECTOR PLUVIAL AV. SAN CAYETANO DE LUNA</t>
  </si>
  <si>
    <t>SUPERVISIÓN EXTERNA DRENAJE PLUVIAL</t>
  </si>
  <si>
    <t>CONSTRUCCIÓN DE DRENAJE PLUVIAL POR GRAVEDAD PARA COLONIAS: JOSEFA ORTIZ DE DOMÍNGUEZ, SAN ISIDRO Y EMILIANO ZAPATA II, PARA DESCARGAR AL ARROYO SANTA RITA Y AL RÍO GUANAJUATO (1ERA ETAPA).</t>
  </si>
  <si>
    <t>REPARACION REJILLAS CARCAMO DESNIVEL ALVARO OBREGON</t>
  </si>
  <si>
    <t>REHABILITACION DE VIAS DE ACCESO A LA PLANTA DE TRATAMIENTO</t>
  </si>
  <si>
    <t>INSTALACION DE MACROMEDIDORES  Y BOMBAS DE GAS CLORO</t>
  </si>
  <si>
    <t>INSTALACION DE MICROMEDIDORES (2018)</t>
  </si>
  <si>
    <t xml:space="preserve">INSTALACION DE MACROMEDIDORES EN POZOS DE AGUA POTABLE 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</si>
  <si>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</si>
  <si>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</si>
  <si>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</si>
  <si>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</si>
  <si>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SUMINISTRO Y COLOCACIÓN DE INFRAESTRUCTURA EN EL TERCER CINTURON VIAL, PARA AGUA POTABLE, DRENAJE SANITARIO, DRENAJE PLUVIAL, CON REPOSICIÓN DE PAVIMENTOS.</t>
  </si>
  <si>
    <t>ACCIONES DE EFICIENCIA ENERGÉTICA EN POZOS DE AGUA POTABLE.</t>
  </si>
  <si>
    <t>ACCIONES DE EFICIENCIA ENERGÉTICA EN CÁRCAMOS.</t>
  </si>
  <si>
    <t>ACCIONES DE SUMINISTRO DE ENERGÍA ELÉCTRICA MEDIANTE CELDAS SOLARES E ILUMINACIÓN POR LÁMPARAS LED.</t>
  </si>
  <si>
    <t>TRABAJOS DE ACABADOS EN EDIFICACIONES Y OTROS TRABAJOS ESPECIALIZADOS.</t>
  </si>
  <si>
    <t>REMODELACIÓN DE FACHADA Y PRINCIPAL, ALMACEN Y TECHUMBRE EN EDIFICIO ADMINISTRATIVO.</t>
  </si>
  <si>
    <t>TOTAL RUBRO OBRA PÚBLICA Y SERV.</t>
  </si>
  <si>
    <t>Bajo protesta de decir verdad declaramos que los Estados Financieros y sus notas, son razonablemente correctos y son responsabilidad del emisor.</t>
  </si>
  <si>
    <t>Junta de agua potable, drenaje, alcantarillado y saneamiento del municipio de Irapuato, Gto.
Programas y Proyectos de Inversión
DEL 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</si>
</sst>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3" fillId="2" borderId="1" xfId="16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2" xfId="11" applyFont="1" applyFill="1" applyBorder="1" applyAlignment="1">
      <alignment horizontal="left" vertical="center"/>
    </xf>
    <xf numFmtId="0" fontId="3" fillId="2" borderId="4" xfId="11" applyFont="1" applyFill="1" applyBorder="1" applyAlignment="1">
      <alignment horizontal="center" vertical="center"/>
    </xf>
    <xf numFmtId="0" fontId="3" fillId="2" borderId="5" xfId="16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4" fontId="3" fillId="2" borderId="6" xfId="11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2" borderId="1" xfId="16" applyFont="1" applyFill="1" applyBorder="1" applyAlignment="1">
      <alignment horizontal="center" vertical="center" wrapText="1"/>
    </xf>
    <xf numFmtId="0" fontId="3" fillId="2" borderId="5" xfId="16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165" fontId="0" fillId="0" borderId="7" xfId="0" applyNumberFormat="1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Protection="1">
      <protection locked="0"/>
    </xf>
    <xf numFmtId="0" fontId="0" fillId="0" borderId="3" xfId="0" applyFont="1" applyBorder="1" applyAlignment="1" applyProtection="1">
      <alignment wrapText="1"/>
      <protection locked="0"/>
    </xf>
    <xf numFmtId="165" fontId="0" fillId="0" borderId="3" xfId="0" applyNumberFormat="1" applyFont="1" applyBorder="1" applyAlignment="1" applyProtection="1">
      <alignment vertical="center"/>
      <protection locked="0"/>
    </xf>
    <xf numFmtId="165" fontId="0" fillId="0" borderId="3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vertical="center"/>
      <protection locked="0"/>
    </xf>
    <xf numFmtId="0" fontId="6" fillId="0" borderId="3" xfId="8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5" fontId="5" fillId="0" borderId="3" xfId="0" applyNumberFormat="1" applyFont="1" applyBorder="1" applyAlignment="1" applyProtection="1">
      <alignment vertical="center"/>
      <protection locked="0"/>
    </xf>
    <xf numFmtId="0" fontId="8" fillId="0" borderId="3" xfId="8" applyFont="1" applyFill="1" applyBorder="1" applyAlignment="1" applyProtection="1">
      <alignment horizontal="justify" vertical="center" wrapText="1"/>
      <protection locked="0"/>
    </xf>
    <xf numFmtId="44" fontId="8" fillId="0" borderId="3" xfId="17" applyFont="1" applyFill="1" applyBorder="1" applyAlignment="1" applyProtection="1">
      <alignment horizontal="center" vertical="center" wrapText="1"/>
      <protection locked="0"/>
    </xf>
    <xf numFmtId="9" fontId="0" fillId="0" borderId="3" xfId="18" applyFont="1" applyBorder="1" applyProtection="1">
      <protection locked="0"/>
    </xf>
    <xf numFmtId="10" fontId="0" fillId="0" borderId="3" xfId="18" applyNumberFormat="1" applyFont="1" applyBorder="1" applyProtection="1">
      <protection locked="0"/>
    </xf>
    <xf numFmtId="10" fontId="0" fillId="0" borderId="3" xfId="18" applyNumberFormat="1" applyFont="1" applyBorder="1" applyAlignment="1" applyProtection="1">
      <alignment vertical="center"/>
      <protection locked="0"/>
    </xf>
    <xf numFmtId="10" fontId="0" fillId="0" borderId="3" xfId="0" applyNumberFormat="1" applyFont="1" applyBorder="1" applyAlignment="1" applyProtection="1">
      <alignment vertical="center"/>
      <protection locked="0"/>
    </xf>
    <xf numFmtId="9" fontId="0" fillId="0" borderId="3" xfId="18" applyFont="1" applyBorder="1" applyAlignment="1" applyProtection="1">
      <alignment vertical="center"/>
      <protection locked="0"/>
    </xf>
    <xf numFmtId="0" fontId="0" fillId="0" borderId="3" xfId="0" applyNumberFormat="1" applyFont="1" applyBorder="1" applyAlignment="1" applyProtection="1">
      <alignment vertical="center"/>
      <protection locked="0"/>
    </xf>
    <xf numFmtId="0" fontId="0" fillId="0" borderId="3" xfId="0" applyFont="1" applyFill="1" applyBorder="1" applyAlignment="1" applyProtection="1">
      <alignment wrapText="1"/>
      <protection locked="0"/>
    </xf>
    <xf numFmtId="0" fontId="0" fillId="0" borderId="7" xfId="0" applyFont="1" applyFill="1" applyBorder="1" applyAlignment="1" applyProtection="1">
      <alignment wrapText="1"/>
      <protection locked="0"/>
    </xf>
    <xf numFmtId="0" fontId="0" fillId="0" borderId="3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abSelected="1" zoomScaleNormal="100" workbookViewId="0">
      <pane xSplit="4" ySplit="3" topLeftCell="E79" activePane="bottomRight" state="frozen"/>
      <selection pane="topRight" activeCell="E1" sqref="E1"/>
      <selection pane="bottomLeft" activeCell="A4" sqref="A4"/>
      <selection pane="bottomRight" activeCell="A83" sqref="A83"/>
    </sheetView>
  </sheetViews>
  <sheetFormatPr baseColWidth="10" defaultRowHeight="11.25" x14ac:dyDescent="0.2"/>
  <cols>
    <col min="1" max="1" width="16" style="17" customWidth="1"/>
    <col min="2" max="2" width="18" style="2" customWidth="1"/>
    <col min="3" max="3" width="35.33203125" style="2" bestFit="1" customWidth="1"/>
    <col min="4" max="4" width="19" style="2" customWidth="1"/>
    <col min="5" max="5" width="14.6640625" style="14" customWidth="1"/>
    <col min="6" max="6" width="13" style="2" customWidth="1"/>
    <col min="7" max="7" width="13.5" style="2" customWidth="1"/>
    <col min="8" max="9" width="13.33203125" style="2" customWidth="1"/>
    <col min="10" max="10" width="10.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47" t="s">
        <v>98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1" customFormat="1" ht="12.75" customHeight="1" x14ac:dyDescent="0.2">
      <c r="A2" s="15"/>
      <c r="B2" s="3"/>
      <c r="C2" s="3"/>
      <c r="D2" s="3"/>
      <c r="E2" s="18"/>
      <c r="F2" s="5" t="s">
        <v>2</v>
      </c>
      <c r="G2" s="6"/>
      <c r="H2" s="4"/>
      <c r="I2" s="5" t="s">
        <v>8</v>
      </c>
      <c r="J2" s="6"/>
      <c r="K2" s="7" t="s">
        <v>15</v>
      </c>
      <c r="L2" s="6"/>
      <c r="M2" s="8" t="s">
        <v>14</v>
      </c>
      <c r="N2" s="9"/>
    </row>
    <row r="3" spans="1:14" s="1" customFormat="1" ht="21.95" customHeight="1" x14ac:dyDescent="0.2">
      <c r="A3" s="16" t="s">
        <v>16</v>
      </c>
      <c r="B3" s="10" t="s">
        <v>0</v>
      </c>
      <c r="C3" s="10" t="s">
        <v>5</v>
      </c>
      <c r="D3" s="10" t="s">
        <v>1</v>
      </c>
      <c r="E3" s="11" t="s">
        <v>3</v>
      </c>
      <c r="F3" s="11" t="s">
        <v>4</v>
      </c>
      <c r="G3" s="11" t="s">
        <v>6</v>
      </c>
      <c r="H3" s="11" t="s">
        <v>9</v>
      </c>
      <c r="I3" s="11" t="s">
        <v>4</v>
      </c>
      <c r="J3" s="11" t="s">
        <v>7</v>
      </c>
      <c r="K3" s="12" t="s">
        <v>10</v>
      </c>
      <c r="L3" s="12" t="s">
        <v>11</v>
      </c>
      <c r="M3" s="13" t="s">
        <v>12</v>
      </c>
      <c r="N3" s="13" t="s">
        <v>13</v>
      </c>
    </row>
    <row r="4" spans="1:14" s="21" customFormat="1" ht="78.75" x14ac:dyDescent="0.2">
      <c r="A4" s="20">
        <v>1</v>
      </c>
      <c r="B4" s="20" t="s">
        <v>17</v>
      </c>
      <c r="C4" s="44" t="s">
        <v>18</v>
      </c>
      <c r="D4" s="22" t="s">
        <v>19</v>
      </c>
      <c r="E4" s="23">
        <v>5000000</v>
      </c>
      <c r="F4" s="21">
        <v>0</v>
      </c>
      <c r="G4" s="21">
        <v>0</v>
      </c>
      <c r="H4" s="21">
        <v>1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1">
        <v>0</v>
      </c>
    </row>
    <row r="5" spans="1:14" s="25" customFormat="1" ht="78.75" x14ac:dyDescent="0.2">
      <c r="A5" s="24">
        <v>2</v>
      </c>
      <c r="B5" s="20" t="s">
        <v>17</v>
      </c>
      <c r="C5" s="43" t="s">
        <v>20</v>
      </c>
      <c r="D5" s="22" t="s">
        <v>19</v>
      </c>
      <c r="E5" s="27">
        <v>5673952.7300000004</v>
      </c>
      <c r="G5" s="25">
        <v>0</v>
      </c>
      <c r="H5" s="25">
        <v>1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</row>
    <row r="6" spans="1:14" s="25" customFormat="1" ht="78.75" x14ac:dyDescent="0.2">
      <c r="A6" s="24">
        <v>3</v>
      </c>
      <c r="B6" s="20" t="s">
        <v>17</v>
      </c>
      <c r="C6" s="43" t="s">
        <v>21</v>
      </c>
      <c r="D6" s="22" t="s">
        <v>19</v>
      </c>
      <c r="E6" s="27">
        <v>1500000</v>
      </c>
      <c r="G6" s="25">
        <v>0</v>
      </c>
      <c r="H6" s="25">
        <v>1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</row>
    <row r="7" spans="1:14" s="25" customFormat="1" ht="78.75" x14ac:dyDescent="0.2">
      <c r="A7" s="24">
        <v>4</v>
      </c>
      <c r="B7" s="20" t="s">
        <v>17</v>
      </c>
      <c r="C7" s="43" t="s">
        <v>22</v>
      </c>
      <c r="D7" s="22" t="s">
        <v>19</v>
      </c>
      <c r="E7" s="27">
        <v>1000000</v>
      </c>
      <c r="G7" s="25">
        <v>0</v>
      </c>
      <c r="H7" s="25">
        <v>1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</row>
    <row r="8" spans="1:14" s="25" customFormat="1" ht="78.75" x14ac:dyDescent="0.2">
      <c r="A8" s="24">
        <v>5</v>
      </c>
      <c r="B8" s="20" t="s">
        <v>17</v>
      </c>
      <c r="C8" s="35" t="s">
        <v>23</v>
      </c>
      <c r="D8" s="22" t="s">
        <v>19</v>
      </c>
      <c r="E8" s="27">
        <v>1000000</v>
      </c>
      <c r="G8" s="25">
        <v>0</v>
      </c>
      <c r="H8" s="25">
        <v>1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</row>
    <row r="9" spans="1:14" s="25" customFormat="1" ht="78.75" x14ac:dyDescent="0.2">
      <c r="A9" s="24">
        <v>6</v>
      </c>
      <c r="B9" s="20" t="s">
        <v>17</v>
      </c>
      <c r="C9" s="35" t="s">
        <v>24</v>
      </c>
      <c r="D9" s="22" t="s">
        <v>19</v>
      </c>
      <c r="E9" s="36">
        <v>400000</v>
      </c>
      <c r="G9" s="25">
        <v>0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</row>
    <row r="10" spans="1:14" s="25" customFormat="1" ht="78.75" x14ac:dyDescent="0.2">
      <c r="A10" s="24">
        <v>7</v>
      </c>
      <c r="B10" s="20" t="s">
        <v>17</v>
      </c>
      <c r="C10" s="35" t="s">
        <v>25</v>
      </c>
      <c r="D10" s="22" t="s">
        <v>19</v>
      </c>
      <c r="E10" s="27">
        <v>1500000</v>
      </c>
      <c r="F10" s="28">
        <v>0</v>
      </c>
      <c r="G10" s="27">
        <f>27744.3+18356.98+18676.81</f>
        <v>64778.09</v>
      </c>
      <c r="H10" s="32"/>
      <c r="I10" s="32"/>
      <c r="J10" s="32"/>
      <c r="K10" s="39">
        <f>G10/E10</f>
        <v>4.3185393333333329E-2</v>
      </c>
      <c r="L10" s="32"/>
      <c r="M10" s="40">
        <f>K10</f>
        <v>4.3185393333333329E-2</v>
      </c>
    </row>
    <row r="11" spans="1:14" s="25" customFormat="1" ht="78.75" x14ac:dyDescent="0.2">
      <c r="A11" s="24">
        <v>9</v>
      </c>
      <c r="B11" s="20" t="s">
        <v>17</v>
      </c>
      <c r="C11" s="35" t="s">
        <v>26</v>
      </c>
      <c r="D11" s="22" t="s">
        <v>19</v>
      </c>
      <c r="E11" s="27">
        <v>3000000</v>
      </c>
      <c r="G11" s="25">
        <v>0</v>
      </c>
      <c r="H11" s="25">
        <v>1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</row>
    <row r="12" spans="1:14" s="21" customFormat="1" ht="78.75" x14ac:dyDescent="0.2">
      <c r="A12" s="20">
        <v>10</v>
      </c>
      <c r="B12" s="20" t="s">
        <v>17</v>
      </c>
      <c r="C12" s="44" t="s">
        <v>27</v>
      </c>
      <c r="D12" s="22" t="s">
        <v>19</v>
      </c>
      <c r="E12" s="23">
        <v>1100000</v>
      </c>
      <c r="G12" s="21">
        <v>0</v>
      </c>
      <c r="H12" s="21">
        <v>1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14" s="25" customFormat="1" ht="78.75" x14ac:dyDescent="0.2">
      <c r="A13" s="24">
        <v>11</v>
      </c>
      <c r="B13" s="20" t="s">
        <v>17</v>
      </c>
      <c r="C13" s="43" t="s">
        <v>29</v>
      </c>
      <c r="D13" s="22" t="s">
        <v>19</v>
      </c>
      <c r="E13" s="27">
        <v>4500000</v>
      </c>
      <c r="G13" s="25">
        <v>0</v>
      </c>
      <c r="H13" s="25">
        <v>1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14" s="25" customFormat="1" ht="78.75" x14ac:dyDescent="0.2">
      <c r="A14" s="24"/>
      <c r="B14" s="20" t="s">
        <v>17</v>
      </c>
      <c r="C14" s="43" t="s">
        <v>32</v>
      </c>
      <c r="D14" s="22" t="s">
        <v>19</v>
      </c>
      <c r="E14" s="27">
        <v>1300000</v>
      </c>
      <c r="G14" s="25">
        <v>0</v>
      </c>
      <c r="H14" s="25">
        <v>1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14" s="25" customFormat="1" ht="78.75" x14ac:dyDescent="0.2">
      <c r="A15" s="24"/>
      <c r="B15" s="20" t="s">
        <v>17</v>
      </c>
      <c r="C15" s="43" t="s">
        <v>33</v>
      </c>
      <c r="D15" s="22" t="s">
        <v>19</v>
      </c>
      <c r="E15" s="27">
        <v>1200000</v>
      </c>
      <c r="G15" s="25">
        <v>0</v>
      </c>
      <c r="H15" s="25">
        <v>1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</row>
    <row r="16" spans="1:14" s="25" customFormat="1" ht="78.75" x14ac:dyDescent="0.2">
      <c r="A16" s="24"/>
      <c r="B16" s="20" t="s">
        <v>17</v>
      </c>
      <c r="C16" s="43" t="s">
        <v>34</v>
      </c>
      <c r="D16" s="22" t="s">
        <v>19</v>
      </c>
      <c r="E16" s="27">
        <v>1250000</v>
      </c>
      <c r="G16" s="25">
        <v>0</v>
      </c>
      <c r="H16" s="25">
        <v>1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spans="1:14" s="25" customFormat="1" ht="78.75" x14ac:dyDescent="0.2">
      <c r="A17" s="24"/>
      <c r="B17" s="20" t="s">
        <v>17</v>
      </c>
      <c r="C17" s="43" t="s">
        <v>35</v>
      </c>
      <c r="D17" s="22" t="s">
        <v>19</v>
      </c>
      <c r="E17" s="27">
        <v>2250000</v>
      </c>
      <c r="G17" s="25">
        <v>0</v>
      </c>
      <c r="H17" s="25">
        <v>1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</row>
    <row r="18" spans="1:14" s="25" customFormat="1" ht="78.75" x14ac:dyDescent="0.2">
      <c r="A18" s="24">
        <v>12</v>
      </c>
      <c r="B18" s="20" t="s">
        <v>17</v>
      </c>
      <c r="C18" s="43" t="s">
        <v>28</v>
      </c>
      <c r="D18" s="22" t="s">
        <v>19</v>
      </c>
      <c r="E18" s="27">
        <v>1000000</v>
      </c>
      <c r="G18" s="25">
        <v>0</v>
      </c>
      <c r="H18" s="25">
        <v>1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</row>
    <row r="19" spans="1:14" s="25" customFormat="1" ht="78.75" x14ac:dyDescent="0.2">
      <c r="A19" s="24">
        <v>13</v>
      </c>
      <c r="B19" s="20" t="s">
        <v>17</v>
      </c>
      <c r="C19" s="43" t="s">
        <v>36</v>
      </c>
      <c r="D19" s="22" t="s">
        <v>19</v>
      </c>
      <c r="E19" s="27">
        <v>191922.07</v>
      </c>
      <c r="G19" s="25">
        <v>0</v>
      </c>
      <c r="H19" s="25">
        <v>1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</row>
    <row r="20" spans="1:14" s="25" customFormat="1" ht="78.75" x14ac:dyDescent="0.2">
      <c r="A20" s="24">
        <v>14</v>
      </c>
      <c r="B20" s="20" t="s">
        <v>17</v>
      </c>
      <c r="C20" s="45" t="s">
        <v>30</v>
      </c>
      <c r="D20" s="22" t="s">
        <v>19</v>
      </c>
      <c r="E20" s="27">
        <v>750000</v>
      </c>
      <c r="G20" s="25">
        <v>0</v>
      </c>
      <c r="H20" s="25">
        <v>1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</row>
    <row r="21" spans="1:14" s="25" customFormat="1" ht="78.75" x14ac:dyDescent="0.2">
      <c r="A21" s="24"/>
      <c r="B21" s="20" t="s">
        <v>17</v>
      </c>
      <c r="C21" s="43" t="s">
        <v>31</v>
      </c>
      <c r="D21" s="22" t="s">
        <v>19</v>
      </c>
      <c r="E21" s="27">
        <v>1269364.7</v>
      </c>
      <c r="G21" s="25">
        <v>0</v>
      </c>
      <c r="H21" s="25">
        <v>1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</row>
    <row r="22" spans="1:14" x14ac:dyDescent="0.2">
      <c r="A22" s="33"/>
      <c r="B22" s="25"/>
      <c r="C22" s="45"/>
      <c r="D22" s="25"/>
      <c r="E22" s="34"/>
      <c r="F22" s="34"/>
      <c r="G22" s="34"/>
      <c r="H22" s="25"/>
    </row>
    <row r="23" spans="1:14" s="21" customFormat="1" ht="78.75" x14ac:dyDescent="0.2">
      <c r="A23" s="20">
        <v>15</v>
      </c>
      <c r="B23" s="20" t="s">
        <v>17</v>
      </c>
      <c r="C23" s="44" t="s">
        <v>37</v>
      </c>
      <c r="D23" s="22" t="s">
        <v>19</v>
      </c>
      <c r="E23" s="23">
        <v>5000000</v>
      </c>
      <c r="G23" s="21">
        <v>0</v>
      </c>
      <c r="H23" s="21">
        <v>1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</row>
    <row r="24" spans="1:14" s="25" customFormat="1" ht="78.75" x14ac:dyDescent="0.2">
      <c r="A24" s="24">
        <v>16</v>
      </c>
      <c r="B24" s="20" t="s">
        <v>17</v>
      </c>
      <c r="C24" s="43" t="s">
        <v>38</v>
      </c>
      <c r="D24" s="22" t="s">
        <v>19</v>
      </c>
      <c r="E24" s="27">
        <v>1400000</v>
      </c>
      <c r="G24" s="28">
        <v>0</v>
      </c>
      <c r="H24" s="25">
        <v>1</v>
      </c>
      <c r="I24" s="25">
        <v>0</v>
      </c>
      <c r="J24" s="25">
        <v>0</v>
      </c>
      <c r="K24" s="25">
        <v>0</v>
      </c>
      <c r="L24" s="25">
        <v>0</v>
      </c>
      <c r="M24" s="37">
        <v>0.95</v>
      </c>
      <c r="N24" s="25">
        <v>0</v>
      </c>
    </row>
    <row r="25" spans="1:14" s="25" customFormat="1" ht="78.75" x14ac:dyDescent="0.2">
      <c r="A25" s="24">
        <v>17</v>
      </c>
      <c r="B25" s="20" t="s">
        <v>17</v>
      </c>
      <c r="C25" s="43" t="s">
        <v>39</v>
      </c>
      <c r="D25" s="22" t="s">
        <v>19</v>
      </c>
      <c r="E25" s="27">
        <v>5000000</v>
      </c>
      <c r="G25" s="25">
        <v>0</v>
      </c>
      <c r="H25" s="25">
        <v>1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</row>
    <row r="26" spans="1:14" s="25" customFormat="1" ht="78.75" x14ac:dyDescent="0.2">
      <c r="A26" s="31">
        <v>18</v>
      </c>
      <c r="B26" s="20" t="s">
        <v>17</v>
      </c>
      <c r="C26" s="43" t="s">
        <v>40</v>
      </c>
      <c r="D26" s="22" t="s">
        <v>19</v>
      </c>
      <c r="E26" s="27">
        <v>4000000</v>
      </c>
      <c r="G26" s="25">
        <v>0</v>
      </c>
      <c r="H26" s="25">
        <v>1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</row>
    <row r="27" spans="1:14" s="25" customFormat="1" ht="78.75" x14ac:dyDescent="0.2">
      <c r="A27" s="24">
        <v>19</v>
      </c>
      <c r="B27" s="20" t="s">
        <v>17</v>
      </c>
      <c r="C27" s="43" t="s">
        <v>41</v>
      </c>
      <c r="D27" s="22" t="s">
        <v>19</v>
      </c>
      <c r="E27" s="27">
        <v>3000000</v>
      </c>
      <c r="G27" s="25">
        <v>0</v>
      </c>
      <c r="H27" s="25">
        <v>1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</row>
    <row r="28" spans="1:14" s="21" customFormat="1" ht="78.75" x14ac:dyDescent="0.2">
      <c r="A28" s="20">
        <v>20</v>
      </c>
      <c r="B28" s="20" t="s">
        <v>17</v>
      </c>
      <c r="C28" s="44" t="s">
        <v>42</v>
      </c>
      <c r="D28" s="22" t="s">
        <v>19</v>
      </c>
      <c r="E28" s="23">
        <v>10000000</v>
      </c>
      <c r="G28" s="21">
        <v>0</v>
      </c>
      <c r="H28" s="21">
        <v>1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</row>
    <row r="29" spans="1:14" s="25" customFormat="1" ht="78.75" x14ac:dyDescent="0.2">
      <c r="A29" s="24">
        <v>21</v>
      </c>
      <c r="B29" s="20" t="s">
        <v>17</v>
      </c>
      <c r="C29" s="43" t="s">
        <v>43</v>
      </c>
      <c r="D29" s="22" t="s">
        <v>19</v>
      </c>
      <c r="E29" s="27">
        <v>5000000</v>
      </c>
      <c r="G29" s="25">
        <v>0</v>
      </c>
      <c r="H29" s="25">
        <v>1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</row>
    <row r="30" spans="1:14" s="25" customFormat="1" ht="78.75" x14ac:dyDescent="0.2">
      <c r="A30" s="24">
        <v>22</v>
      </c>
      <c r="B30" s="20" t="s">
        <v>17</v>
      </c>
      <c r="C30" s="43" t="s">
        <v>44</v>
      </c>
      <c r="D30" s="22" t="s">
        <v>19</v>
      </c>
      <c r="E30" s="27">
        <v>5500000</v>
      </c>
      <c r="G30" s="25">
        <v>0</v>
      </c>
      <c r="H30" s="25">
        <v>1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</row>
    <row r="31" spans="1:14" s="25" customFormat="1" ht="78.75" x14ac:dyDescent="0.2">
      <c r="A31" s="24">
        <v>23</v>
      </c>
      <c r="B31" s="20" t="s">
        <v>17</v>
      </c>
      <c r="C31" s="43" t="s">
        <v>45</v>
      </c>
      <c r="D31" s="22" t="s">
        <v>19</v>
      </c>
      <c r="E31" s="27">
        <v>1500000</v>
      </c>
      <c r="G31" s="27">
        <f>227296.19+538587.77</f>
        <v>765883.96</v>
      </c>
      <c r="H31" s="32">
        <v>1</v>
      </c>
      <c r="I31" s="32">
        <v>0</v>
      </c>
      <c r="J31" s="32">
        <v>0</v>
      </c>
      <c r="K31" s="39">
        <f>G31/E31</f>
        <v>0.51058930666666669</v>
      </c>
      <c r="L31" s="32">
        <v>0</v>
      </c>
      <c r="M31" s="40">
        <f>K31</f>
        <v>0.51058930666666669</v>
      </c>
      <c r="N31" s="25">
        <v>0</v>
      </c>
    </row>
    <row r="32" spans="1:14" s="25" customFormat="1" ht="78.75" x14ac:dyDescent="0.2">
      <c r="A32" s="24">
        <v>24</v>
      </c>
      <c r="B32" s="20" t="s">
        <v>17</v>
      </c>
      <c r="C32" s="43" t="s">
        <v>46</v>
      </c>
      <c r="D32" s="22" t="s">
        <v>19</v>
      </c>
      <c r="E32" s="27">
        <v>150000</v>
      </c>
      <c r="G32" s="25">
        <v>0</v>
      </c>
      <c r="H32" s="25">
        <v>1</v>
      </c>
      <c r="I32" s="25">
        <v>0</v>
      </c>
      <c r="J32" s="25">
        <v>0</v>
      </c>
      <c r="K32" s="25">
        <v>0</v>
      </c>
      <c r="L32" s="25">
        <v>0</v>
      </c>
      <c r="N32" s="25">
        <v>0</v>
      </c>
    </row>
    <row r="33" spans="1:14" s="25" customFormat="1" ht="78.75" x14ac:dyDescent="0.2">
      <c r="A33" s="24">
        <v>24</v>
      </c>
      <c r="B33" s="20" t="s">
        <v>17</v>
      </c>
      <c r="C33" s="43" t="s">
        <v>47</v>
      </c>
      <c r="D33" s="22" t="s">
        <v>19</v>
      </c>
      <c r="E33" s="27">
        <v>115000</v>
      </c>
      <c r="G33" s="25">
        <v>0</v>
      </c>
      <c r="H33" s="25">
        <v>1</v>
      </c>
      <c r="I33" s="25">
        <v>0</v>
      </c>
      <c r="J33" s="25">
        <v>0</v>
      </c>
      <c r="K33" s="25">
        <v>0</v>
      </c>
      <c r="L33" s="25">
        <v>0</v>
      </c>
      <c r="N33" s="25">
        <v>0</v>
      </c>
    </row>
    <row r="34" spans="1:14" s="25" customFormat="1" ht="78.75" x14ac:dyDescent="0.2">
      <c r="A34" s="24">
        <v>24</v>
      </c>
      <c r="B34" s="20" t="s">
        <v>17</v>
      </c>
      <c r="C34" s="43" t="s">
        <v>48</v>
      </c>
      <c r="D34" s="22" t="s">
        <v>19</v>
      </c>
      <c r="E34" s="27">
        <v>115000</v>
      </c>
      <c r="G34" s="25">
        <v>0</v>
      </c>
      <c r="H34" s="25">
        <v>1</v>
      </c>
      <c r="I34" s="25">
        <v>0</v>
      </c>
      <c r="J34" s="25">
        <v>0</v>
      </c>
      <c r="K34" s="25">
        <v>0</v>
      </c>
      <c r="L34" s="25">
        <v>0</v>
      </c>
      <c r="N34" s="25">
        <v>0</v>
      </c>
    </row>
    <row r="35" spans="1:14" s="25" customFormat="1" ht="78.75" x14ac:dyDescent="0.2">
      <c r="A35" s="24">
        <v>24</v>
      </c>
      <c r="B35" s="20" t="s">
        <v>17</v>
      </c>
      <c r="C35" s="43" t="s">
        <v>49</v>
      </c>
      <c r="D35" s="22" t="s">
        <v>19</v>
      </c>
      <c r="E35" s="27">
        <v>230000</v>
      </c>
      <c r="G35" s="25">
        <v>0</v>
      </c>
      <c r="H35" s="25">
        <v>1</v>
      </c>
      <c r="I35" s="25">
        <v>0</v>
      </c>
      <c r="J35" s="25">
        <v>0</v>
      </c>
      <c r="K35" s="25">
        <v>0</v>
      </c>
      <c r="L35" s="25">
        <v>0</v>
      </c>
      <c r="N35" s="25">
        <v>0</v>
      </c>
    </row>
    <row r="36" spans="1:14" s="25" customFormat="1" ht="78.75" x14ac:dyDescent="0.2">
      <c r="A36" s="24">
        <v>24</v>
      </c>
      <c r="B36" s="20" t="s">
        <v>17</v>
      </c>
      <c r="C36" s="43" t="s">
        <v>50</v>
      </c>
      <c r="D36" s="22" t="s">
        <v>19</v>
      </c>
      <c r="E36" s="27">
        <v>115000</v>
      </c>
      <c r="G36" s="25">
        <v>0</v>
      </c>
      <c r="H36" s="25">
        <v>1</v>
      </c>
      <c r="I36" s="25">
        <v>0</v>
      </c>
      <c r="J36" s="25">
        <v>0</v>
      </c>
      <c r="K36" s="25">
        <v>0</v>
      </c>
      <c r="L36" s="25">
        <v>0</v>
      </c>
      <c r="N36" s="25">
        <v>0</v>
      </c>
    </row>
    <row r="37" spans="1:14" s="25" customFormat="1" ht="78.75" x14ac:dyDescent="0.2">
      <c r="A37" s="24">
        <v>24</v>
      </c>
      <c r="B37" s="20" t="s">
        <v>17</v>
      </c>
      <c r="C37" s="43" t="s">
        <v>51</v>
      </c>
      <c r="D37" s="22" t="s">
        <v>19</v>
      </c>
      <c r="E37" s="27">
        <v>115000</v>
      </c>
      <c r="G37" s="25">
        <v>0</v>
      </c>
      <c r="H37" s="25">
        <v>1</v>
      </c>
      <c r="I37" s="25">
        <v>0</v>
      </c>
      <c r="J37" s="25">
        <v>0</v>
      </c>
      <c r="K37" s="25">
        <v>0</v>
      </c>
      <c r="L37" s="25">
        <v>0</v>
      </c>
      <c r="N37" s="25">
        <v>0</v>
      </c>
    </row>
    <row r="38" spans="1:14" s="25" customFormat="1" ht="78.75" x14ac:dyDescent="0.2">
      <c r="A38" s="24">
        <v>24</v>
      </c>
      <c r="B38" s="20" t="s">
        <v>17</v>
      </c>
      <c r="C38" s="43" t="s">
        <v>52</v>
      </c>
      <c r="D38" s="22" t="s">
        <v>19</v>
      </c>
      <c r="E38" s="27">
        <v>115000</v>
      </c>
      <c r="G38" s="25">
        <v>0</v>
      </c>
      <c r="H38" s="25">
        <v>1</v>
      </c>
      <c r="I38" s="25">
        <v>0</v>
      </c>
      <c r="J38" s="25">
        <v>0</v>
      </c>
      <c r="K38" s="25">
        <v>0</v>
      </c>
      <c r="L38" s="25">
        <v>0</v>
      </c>
      <c r="N38" s="25">
        <v>0</v>
      </c>
    </row>
    <row r="39" spans="1:14" s="25" customFormat="1" ht="78.75" x14ac:dyDescent="0.2">
      <c r="A39" s="24">
        <v>24</v>
      </c>
      <c r="B39" s="20" t="s">
        <v>17</v>
      </c>
      <c r="C39" s="43" t="s">
        <v>53</v>
      </c>
      <c r="D39" s="22" t="s">
        <v>19</v>
      </c>
      <c r="E39" s="27">
        <v>115000</v>
      </c>
      <c r="G39" s="25">
        <v>0</v>
      </c>
      <c r="H39" s="25">
        <v>1</v>
      </c>
      <c r="I39" s="25">
        <v>0</v>
      </c>
      <c r="J39" s="25">
        <v>0</v>
      </c>
      <c r="K39" s="25">
        <v>0</v>
      </c>
      <c r="L39" s="25">
        <v>0</v>
      </c>
      <c r="N39" s="25">
        <v>0</v>
      </c>
    </row>
    <row r="40" spans="1:14" s="25" customFormat="1" ht="78.75" x14ac:dyDescent="0.2">
      <c r="A40" s="24">
        <v>24</v>
      </c>
      <c r="B40" s="20" t="s">
        <v>17</v>
      </c>
      <c r="C40" s="43" t="s">
        <v>54</v>
      </c>
      <c r="D40" s="22" t="s">
        <v>19</v>
      </c>
      <c r="E40" s="27">
        <v>115000</v>
      </c>
      <c r="G40" s="25">
        <v>0</v>
      </c>
      <c r="H40" s="25">
        <v>1</v>
      </c>
      <c r="I40" s="25">
        <v>0</v>
      </c>
      <c r="J40" s="25">
        <v>0</v>
      </c>
      <c r="K40" s="25">
        <v>0</v>
      </c>
      <c r="L40" s="25">
        <v>0</v>
      </c>
      <c r="N40" s="25">
        <v>0</v>
      </c>
    </row>
    <row r="41" spans="1:14" s="25" customFormat="1" ht="78.75" x14ac:dyDescent="0.2">
      <c r="A41" s="24">
        <v>24</v>
      </c>
      <c r="B41" s="20" t="s">
        <v>17</v>
      </c>
      <c r="C41" s="43" t="s">
        <v>55</v>
      </c>
      <c r="D41" s="22" t="s">
        <v>19</v>
      </c>
      <c r="E41" s="27">
        <v>115000</v>
      </c>
      <c r="G41" s="25">
        <v>0</v>
      </c>
      <c r="H41" s="25">
        <v>1</v>
      </c>
      <c r="I41" s="25">
        <v>0</v>
      </c>
      <c r="J41" s="25">
        <v>0</v>
      </c>
      <c r="K41" s="25">
        <v>0</v>
      </c>
      <c r="L41" s="25">
        <v>0</v>
      </c>
      <c r="N41" s="25">
        <v>0</v>
      </c>
    </row>
    <row r="42" spans="1:14" s="25" customFormat="1" ht="78.75" x14ac:dyDescent="0.2">
      <c r="A42" s="24">
        <v>24</v>
      </c>
      <c r="B42" s="20" t="s">
        <v>17</v>
      </c>
      <c r="C42" s="43" t="s">
        <v>56</v>
      </c>
      <c r="D42" s="22" t="s">
        <v>19</v>
      </c>
      <c r="E42" s="27">
        <v>100000</v>
      </c>
      <c r="G42" s="25">
        <v>0</v>
      </c>
      <c r="H42" s="25">
        <v>1</v>
      </c>
      <c r="I42" s="25">
        <v>0</v>
      </c>
      <c r="J42" s="25">
        <v>0</v>
      </c>
      <c r="K42" s="25">
        <v>0</v>
      </c>
      <c r="L42" s="25">
        <v>0</v>
      </c>
      <c r="N42" s="25">
        <v>0</v>
      </c>
    </row>
    <row r="43" spans="1:14" s="25" customFormat="1" ht="78.75" x14ac:dyDescent="0.2">
      <c r="A43" s="24">
        <v>24</v>
      </c>
      <c r="B43" s="20" t="s">
        <v>17</v>
      </c>
      <c r="C43" s="43" t="s">
        <v>57</v>
      </c>
      <c r="D43" s="22" t="s">
        <v>19</v>
      </c>
      <c r="E43" s="27">
        <v>100000</v>
      </c>
      <c r="G43" s="25">
        <v>0</v>
      </c>
      <c r="H43" s="25">
        <v>1</v>
      </c>
      <c r="I43" s="25">
        <v>0</v>
      </c>
      <c r="J43" s="25">
        <v>0</v>
      </c>
      <c r="K43" s="25">
        <v>0</v>
      </c>
      <c r="L43" s="25">
        <v>0</v>
      </c>
      <c r="N43" s="25">
        <v>0</v>
      </c>
    </row>
    <row r="44" spans="1:14" s="25" customFormat="1" ht="78.75" x14ac:dyDescent="0.2">
      <c r="A44" s="24">
        <v>24</v>
      </c>
      <c r="B44" s="20" t="s">
        <v>17</v>
      </c>
      <c r="C44" s="43" t="s">
        <v>58</v>
      </c>
      <c r="D44" s="22" t="s">
        <v>19</v>
      </c>
      <c r="E44" s="27">
        <v>100000</v>
      </c>
      <c r="G44" s="25">
        <v>0</v>
      </c>
      <c r="H44" s="25">
        <v>1</v>
      </c>
      <c r="I44" s="25">
        <v>0</v>
      </c>
      <c r="J44" s="25">
        <v>0</v>
      </c>
      <c r="K44" s="25">
        <v>0</v>
      </c>
      <c r="L44" s="25">
        <v>0</v>
      </c>
      <c r="N44" s="25">
        <v>0</v>
      </c>
    </row>
    <row r="45" spans="1:14" s="25" customFormat="1" ht="78.75" x14ac:dyDescent="0.2">
      <c r="A45" s="24">
        <v>24</v>
      </c>
      <c r="B45" s="20" t="s">
        <v>17</v>
      </c>
      <c r="C45" s="43" t="s">
        <v>59</v>
      </c>
      <c r="D45" s="22" t="s">
        <v>19</v>
      </c>
      <c r="E45" s="27">
        <v>100000</v>
      </c>
      <c r="G45" s="25">
        <v>0</v>
      </c>
      <c r="H45" s="25">
        <v>1</v>
      </c>
      <c r="I45" s="25">
        <v>0</v>
      </c>
      <c r="J45" s="25">
        <v>0</v>
      </c>
      <c r="K45" s="25">
        <v>0</v>
      </c>
      <c r="L45" s="25">
        <v>0</v>
      </c>
      <c r="N45" s="25">
        <v>0</v>
      </c>
    </row>
    <row r="46" spans="1:14" s="25" customFormat="1" ht="78.75" x14ac:dyDescent="0.2">
      <c r="A46" s="24">
        <v>25</v>
      </c>
      <c r="B46" s="20" t="s">
        <v>17</v>
      </c>
      <c r="C46" s="43" t="s">
        <v>60</v>
      </c>
      <c r="D46" s="22" t="s">
        <v>19</v>
      </c>
      <c r="E46" s="27">
        <v>200000</v>
      </c>
      <c r="G46" s="25">
        <v>0</v>
      </c>
      <c r="H46" s="25">
        <v>1</v>
      </c>
      <c r="I46" s="25">
        <v>0</v>
      </c>
      <c r="J46" s="25">
        <v>0</v>
      </c>
      <c r="K46" s="25">
        <v>0</v>
      </c>
      <c r="L46" s="25">
        <v>0</v>
      </c>
      <c r="N46" s="25">
        <v>0</v>
      </c>
    </row>
    <row r="47" spans="1:14" s="25" customFormat="1" ht="78.75" x14ac:dyDescent="0.2">
      <c r="A47" s="24">
        <v>26</v>
      </c>
      <c r="B47" s="20" t="s">
        <v>17</v>
      </c>
      <c r="C47" s="43" t="s">
        <v>61</v>
      </c>
      <c r="D47" s="22" t="s">
        <v>19</v>
      </c>
      <c r="E47" s="27">
        <v>1000000</v>
      </c>
      <c r="G47" s="25">
        <v>0</v>
      </c>
      <c r="H47" s="25">
        <v>1</v>
      </c>
      <c r="I47" s="25">
        <v>0</v>
      </c>
      <c r="J47" s="25">
        <v>0</v>
      </c>
      <c r="K47" s="25">
        <v>0</v>
      </c>
      <c r="L47" s="25">
        <v>0</v>
      </c>
      <c r="N47" s="25">
        <v>0</v>
      </c>
    </row>
    <row r="48" spans="1:14" s="25" customFormat="1" ht="78.75" x14ac:dyDescent="0.2">
      <c r="A48" s="24">
        <v>27</v>
      </c>
      <c r="B48" s="20" t="s">
        <v>17</v>
      </c>
      <c r="C48" s="43" t="s">
        <v>62</v>
      </c>
      <c r="D48" s="22" t="s">
        <v>19</v>
      </c>
      <c r="E48" s="27">
        <v>400000</v>
      </c>
      <c r="G48" s="25">
        <v>0</v>
      </c>
      <c r="H48" s="25">
        <v>1</v>
      </c>
      <c r="I48" s="25">
        <v>0</v>
      </c>
      <c r="J48" s="25">
        <v>0</v>
      </c>
      <c r="K48" s="25">
        <v>0</v>
      </c>
      <c r="L48" s="25">
        <v>0</v>
      </c>
      <c r="N48" s="25">
        <v>0</v>
      </c>
    </row>
    <row r="49" spans="1:14" s="25" customFormat="1" ht="78.75" x14ac:dyDescent="0.2">
      <c r="A49" s="24">
        <v>28</v>
      </c>
      <c r="B49" s="20" t="s">
        <v>17</v>
      </c>
      <c r="C49" s="43" t="s">
        <v>63</v>
      </c>
      <c r="D49" s="22" t="s">
        <v>19</v>
      </c>
      <c r="E49" s="27">
        <v>1000000</v>
      </c>
      <c r="G49" s="25">
        <v>0</v>
      </c>
      <c r="H49" s="25">
        <v>1</v>
      </c>
      <c r="I49" s="25">
        <v>0</v>
      </c>
      <c r="J49" s="25">
        <v>0</v>
      </c>
      <c r="K49" s="25">
        <v>0</v>
      </c>
      <c r="L49" s="25">
        <v>0</v>
      </c>
      <c r="N49" s="25">
        <v>0</v>
      </c>
    </row>
    <row r="50" spans="1:14" s="25" customFormat="1" ht="78.75" x14ac:dyDescent="0.2">
      <c r="A50" s="24">
        <v>29</v>
      </c>
      <c r="B50" s="20" t="s">
        <v>17</v>
      </c>
      <c r="C50" s="43" t="s">
        <v>64</v>
      </c>
      <c r="D50" s="22" t="s">
        <v>19</v>
      </c>
      <c r="E50" s="27">
        <v>3000000</v>
      </c>
      <c r="G50" s="25">
        <v>0</v>
      </c>
      <c r="H50" s="25">
        <v>1</v>
      </c>
      <c r="I50" s="25">
        <v>0</v>
      </c>
      <c r="J50" s="25">
        <v>0</v>
      </c>
      <c r="K50" s="25">
        <v>0</v>
      </c>
      <c r="L50" s="25">
        <v>0</v>
      </c>
      <c r="N50" s="25">
        <v>0</v>
      </c>
    </row>
    <row r="51" spans="1:14" s="25" customFormat="1" ht="78.75" x14ac:dyDescent="0.2">
      <c r="A51" s="24">
        <v>50</v>
      </c>
      <c r="B51" s="20" t="s">
        <v>17</v>
      </c>
      <c r="C51" s="43" t="s">
        <v>65</v>
      </c>
      <c r="D51" s="22" t="s">
        <v>19</v>
      </c>
      <c r="E51" s="27">
        <v>14970624.969999999</v>
      </c>
      <c r="G51" s="25">
        <v>0</v>
      </c>
      <c r="H51" s="25">
        <v>1</v>
      </c>
      <c r="I51" s="25">
        <v>0</v>
      </c>
      <c r="J51" s="25">
        <v>0</v>
      </c>
      <c r="K51" s="25">
        <v>0</v>
      </c>
      <c r="L51" s="25">
        <v>0</v>
      </c>
      <c r="N51" s="25">
        <v>0</v>
      </c>
    </row>
    <row r="52" spans="1:14" s="25" customFormat="1" ht="78.75" x14ac:dyDescent="0.2">
      <c r="A52" s="24">
        <v>49</v>
      </c>
      <c r="B52" s="20" t="s">
        <v>17</v>
      </c>
      <c r="C52" s="43" t="s">
        <v>66</v>
      </c>
      <c r="D52" s="22" t="s">
        <v>19</v>
      </c>
      <c r="E52" s="27">
        <v>6000000</v>
      </c>
      <c r="G52" s="25">
        <v>0</v>
      </c>
      <c r="H52" s="25">
        <v>1</v>
      </c>
      <c r="I52" s="25">
        <v>0</v>
      </c>
      <c r="J52" s="25">
        <v>0</v>
      </c>
      <c r="K52" s="25">
        <v>0</v>
      </c>
      <c r="L52" s="25">
        <v>0</v>
      </c>
      <c r="N52" s="25">
        <v>0</v>
      </c>
    </row>
    <row r="53" spans="1:14" s="25" customFormat="1" ht="78.75" x14ac:dyDescent="0.2">
      <c r="A53" s="24">
        <v>34</v>
      </c>
      <c r="B53" s="20" t="s">
        <v>17</v>
      </c>
      <c r="C53" s="43" t="s">
        <v>67</v>
      </c>
      <c r="D53" s="22" t="s">
        <v>19</v>
      </c>
      <c r="E53" s="27">
        <v>3000000</v>
      </c>
      <c r="G53" s="25">
        <v>0</v>
      </c>
      <c r="H53" s="25">
        <v>1</v>
      </c>
      <c r="I53" s="25">
        <v>0</v>
      </c>
      <c r="J53" s="25">
        <v>0</v>
      </c>
      <c r="K53" s="25">
        <v>0</v>
      </c>
      <c r="L53" s="25">
        <v>0</v>
      </c>
      <c r="N53" s="25">
        <v>0</v>
      </c>
    </row>
    <row r="54" spans="1:14" s="25" customFormat="1" ht="101.25" x14ac:dyDescent="0.2">
      <c r="A54" s="24">
        <v>32</v>
      </c>
      <c r="B54" s="20" t="s">
        <v>17</v>
      </c>
      <c r="C54" s="43" t="s">
        <v>68</v>
      </c>
      <c r="D54" s="22" t="s">
        <v>19</v>
      </c>
      <c r="E54" s="27">
        <v>5252806.8</v>
      </c>
      <c r="G54" s="25">
        <v>0</v>
      </c>
      <c r="H54" s="25">
        <v>1</v>
      </c>
      <c r="I54" s="25">
        <v>0</v>
      </c>
      <c r="J54" s="25">
        <v>0</v>
      </c>
      <c r="K54" s="25">
        <v>0</v>
      </c>
      <c r="L54" s="25">
        <v>0</v>
      </c>
      <c r="N54" s="25">
        <v>0</v>
      </c>
    </row>
    <row r="55" spans="1:14" s="25" customFormat="1" ht="78.75" x14ac:dyDescent="0.2">
      <c r="A55" s="24">
        <v>30</v>
      </c>
      <c r="B55" s="20" t="s">
        <v>17</v>
      </c>
      <c r="C55" s="43" t="s">
        <v>69</v>
      </c>
      <c r="D55" s="22" t="s">
        <v>19</v>
      </c>
      <c r="E55" s="27">
        <v>2486744.09</v>
      </c>
      <c r="G55" s="25">
        <v>0</v>
      </c>
      <c r="H55" s="25">
        <v>1</v>
      </c>
      <c r="I55" s="25">
        <v>0</v>
      </c>
      <c r="J55" s="25">
        <v>0</v>
      </c>
      <c r="K55" s="25">
        <v>0</v>
      </c>
      <c r="L55" s="25">
        <v>0</v>
      </c>
      <c r="N55" s="25">
        <v>0</v>
      </c>
    </row>
    <row r="56" spans="1:14" x14ac:dyDescent="0.2">
      <c r="A56" s="29"/>
      <c r="E56" s="30"/>
      <c r="F56" s="30"/>
      <c r="G56" s="30"/>
    </row>
    <row r="57" spans="1:14" s="21" customFormat="1" ht="78.75" x14ac:dyDescent="0.2">
      <c r="A57" s="20">
        <v>31</v>
      </c>
      <c r="B57" s="20" t="s">
        <v>17</v>
      </c>
      <c r="C57" s="22" t="s">
        <v>70</v>
      </c>
      <c r="D57" s="22" t="s">
        <v>19</v>
      </c>
      <c r="E57" s="23">
        <v>13500000</v>
      </c>
      <c r="G57" s="21">
        <v>0</v>
      </c>
      <c r="H57" s="21">
        <v>1</v>
      </c>
      <c r="I57" s="25">
        <v>0</v>
      </c>
      <c r="J57" s="25">
        <v>0</v>
      </c>
      <c r="K57" s="25">
        <v>0</v>
      </c>
      <c r="L57" s="25">
        <v>0</v>
      </c>
      <c r="M57" s="25"/>
      <c r="N57" s="25">
        <v>0</v>
      </c>
    </row>
    <row r="58" spans="1:14" s="25" customFormat="1" ht="78.75" x14ac:dyDescent="0.2">
      <c r="A58" s="24">
        <v>32</v>
      </c>
      <c r="B58" s="20" t="s">
        <v>17</v>
      </c>
      <c r="C58" s="26" t="s">
        <v>71</v>
      </c>
      <c r="D58" s="22" t="s">
        <v>19</v>
      </c>
      <c r="E58" s="27">
        <v>5000000</v>
      </c>
      <c r="G58" s="25">
        <v>0</v>
      </c>
      <c r="H58" s="25">
        <v>1</v>
      </c>
      <c r="I58" s="25">
        <v>0</v>
      </c>
      <c r="J58" s="25">
        <v>0</v>
      </c>
      <c r="K58" s="25">
        <v>0</v>
      </c>
      <c r="L58" s="25">
        <v>0</v>
      </c>
      <c r="N58" s="25">
        <v>0</v>
      </c>
    </row>
    <row r="59" spans="1:14" s="25" customFormat="1" ht="78.75" x14ac:dyDescent="0.2">
      <c r="A59" s="24">
        <v>33</v>
      </c>
      <c r="B59" s="20" t="s">
        <v>17</v>
      </c>
      <c r="C59" s="26" t="s">
        <v>72</v>
      </c>
      <c r="D59" s="22" t="s">
        <v>19</v>
      </c>
      <c r="E59" s="27">
        <v>8000000</v>
      </c>
      <c r="G59" s="25">
        <v>0</v>
      </c>
      <c r="H59" s="25">
        <v>1</v>
      </c>
      <c r="I59" s="25">
        <v>0</v>
      </c>
      <c r="J59" s="25">
        <v>0</v>
      </c>
      <c r="K59" s="25">
        <v>0</v>
      </c>
      <c r="L59" s="25">
        <v>0</v>
      </c>
      <c r="N59" s="25">
        <v>0</v>
      </c>
    </row>
    <row r="60" spans="1:14" s="25" customFormat="1" ht="78.75" x14ac:dyDescent="0.2">
      <c r="A60" s="24">
        <v>34</v>
      </c>
      <c r="B60" s="20" t="s">
        <v>17</v>
      </c>
      <c r="C60" s="43" t="s">
        <v>73</v>
      </c>
      <c r="D60" s="22" t="s">
        <v>19</v>
      </c>
      <c r="E60" s="27">
        <v>10000000</v>
      </c>
      <c r="G60" s="25">
        <v>0</v>
      </c>
      <c r="H60" s="25">
        <v>1</v>
      </c>
      <c r="I60" s="25">
        <v>0</v>
      </c>
      <c r="J60" s="25">
        <v>0</v>
      </c>
      <c r="K60" s="37">
        <v>0</v>
      </c>
      <c r="L60" s="25">
        <v>0</v>
      </c>
      <c r="M60" s="38">
        <v>3.5000000000000003E-2</v>
      </c>
    </row>
    <row r="61" spans="1:14" s="25" customFormat="1" ht="78.75" x14ac:dyDescent="0.2">
      <c r="A61" s="24">
        <v>35</v>
      </c>
      <c r="B61" s="20" t="s">
        <v>17</v>
      </c>
      <c r="C61" s="26" t="s">
        <v>74</v>
      </c>
      <c r="D61" s="22" t="s">
        <v>19</v>
      </c>
      <c r="E61" s="27">
        <v>5000000</v>
      </c>
      <c r="G61" s="25">
        <v>0</v>
      </c>
      <c r="H61" s="25">
        <v>1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</row>
    <row r="62" spans="1:14" s="25" customFormat="1" ht="78.75" x14ac:dyDescent="0.2">
      <c r="A62" s="24">
        <v>37</v>
      </c>
      <c r="B62" s="20" t="s">
        <v>17</v>
      </c>
      <c r="C62" s="26" t="s">
        <v>75</v>
      </c>
      <c r="D62" s="22" t="s">
        <v>19</v>
      </c>
      <c r="E62" s="27">
        <v>800000</v>
      </c>
      <c r="G62" s="25">
        <v>0</v>
      </c>
      <c r="H62" s="25">
        <v>1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</row>
    <row r="63" spans="1:14" s="25" customFormat="1" ht="78.75" x14ac:dyDescent="0.2">
      <c r="A63" s="24">
        <v>38</v>
      </c>
      <c r="B63" s="20" t="s">
        <v>17</v>
      </c>
      <c r="C63" s="26" t="s">
        <v>76</v>
      </c>
      <c r="D63" s="22" t="s">
        <v>19</v>
      </c>
      <c r="E63" s="27">
        <v>500000</v>
      </c>
      <c r="G63" s="25">
        <v>0</v>
      </c>
      <c r="H63" s="25">
        <v>1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</row>
    <row r="64" spans="1:14" s="25" customFormat="1" ht="78.75" x14ac:dyDescent="0.2">
      <c r="A64" s="24">
        <v>39</v>
      </c>
      <c r="B64" s="20" t="s">
        <v>17</v>
      </c>
      <c r="C64" s="43" t="s">
        <v>77</v>
      </c>
      <c r="D64" s="22" t="s">
        <v>19</v>
      </c>
      <c r="E64" s="27">
        <v>1500000</v>
      </c>
      <c r="G64" s="28">
        <v>159498.16</v>
      </c>
      <c r="H64" s="42">
        <v>1</v>
      </c>
      <c r="I64" s="32">
        <v>0</v>
      </c>
      <c r="J64" s="32">
        <v>0</v>
      </c>
      <c r="K64" s="39">
        <f>G64/E64</f>
        <v>0.10633210666666668</v>
      </c>
      <c r="L64" s="41">
        <v>0</v>
      </c>
      <c r="M64" s="39">
        <f>K64</f>
        <v>0.10633210666666668</v>
      </c>
      <c r="N64" s="25">
        <v>0</v>
      </c>
    </row>
    <row r="65" spans="1:14" s="25" customFormat="1" ht="78.75" x14ac:dyDescent="0.2">
      <c r="A65" s="24">
        <v>40</v>
      </c>
      <c r="B65" s="20" t="s">
        <v>17</v>
      </c>
      <c r="C65" s="26" t="s">
        <v>78</v>
      </c>
      <c r="D65" s="22" t="s">
        <v>19</v>
      </c>
      <c r="E65" s="27">
        <v>2000000</v>
      </c>
      <c r="G65" s="25">
        <v>0</v>
      </c>
      <c r="H65" s="25">
        <v>1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</row>
    <row r="66" spans="1:14" s="25" customFormat="1" ht="78.75" x14ac:dyDescent="0.2">
      <c r="A66" s="24">
        <v>41</v>
      </c>
      <c r="B66" s="20" t="s">
        <v>17</v>
      </c>
      <c r="C66" s="26" t="s">
        <v>79</v>
      </c>
      <c r="D66" s="22" t="s">
        <v>19</v>
      </c>
      <c r="E66" s="27">
        <v>1000000</v>
      </c>
      <c r="G66" s="25">
        <v>0</v>
      </c>
      <c r="H66" s="25">
        <v>1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</row>
    <row r="67" spans="1:14" s="25" customFormat="1" ht="78.75" x14ac:dyDescent="0.2">
      <c r="A67" s="24">
        <v>42</v>
      </c>
      <c r="B67" s="20" t="s">
        <v>17</v>
      </c>
      <c r="C67" s="26" t="s">
        <v>80</v>
      </c>
      <c r="D67" s="22" t="s">
        <v>19</v>
      </c>
      <c r="E67" s="27">
        <v>1936094.84</v>
      </c>
      <c r="G67" s="25">
        <v>0</v>
      </c>
      <c r="H67" s="25">
        <v>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s="25" customFormat="1" ht="78.75" x14ac:dyDescent="0.2">
      <c r="A68" s="24">
        <v>43</v>
      </c>
      <c r="B68" s="20" t="s">
        <v>17</v>
      </c>
      <c r="C68" s="26" t="s">
        <v>81</v>
      </c>
      <c r="D68" s="22" t="s">
        <v>19</v>
      </c>
      <c r="E68" s="27">
        <v>500000</v>
      </c>
      <c r="G68" s="25">
        <v>0</v>
      </c>
      <c r="H68" s="25">
        <v>1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</row>
    <row r="69" spans="1:14" x14ac:dyDescent="0.2">
      <c r="A69" s="29"/>
      <c r="E69" s="30"/>
      <c r="F69" s="30"/>
      <c r="G69" s="30"/>
    </row>
    <row r="70" spans="1:14" s="21" customFormat="1" ht="78.75" x14ac:dyDescent="0.2">
      <c r="A70" s="20">
        <v>44</v>
      </c>
      <c r="B70" s="20" t="s">
        <v>17</v>
      </c>
      <c r="C70" s="22" t="s">
        <v>82</v>
      </c>
      <c r="D70" s="22" t="s">
        <v>19</v>
      </c>
      <c r="E70" s="23">
        <v>1000000</v>
      </c>
      <c r="G70" s="21">
        <v>0</v>
      </c>
      <c r="H70" s="25">
        <v>1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s="25" customFormat="1" x14ac:dyDescent="0.2">
      <c r="A71" s="33"/>
      <c r="E71" s="34"/>
      <c r="F71" s="34"/>
      <c r="G71" s="34"/>
    </row>
    <row r="72" spans="1:14" s="21" customFormat="1" ht="78.75" x14ac:dyDescent="0.2">
      <c r="A72" s="20">
        <v>45</v>
      </c>
      <c r="B72" s="20" t="s">
        <v>17</v>
      </c>
      <c r="C72" s="22" t="s">
        <v>83</v>
      </c>
      <c r="D72" s="22" t="s">
        <v>19</v>
      </c>
      <c r="E72" s="23">
        <v>400000</v>
      </c>
      <c r="G72" s="21">
        <v>0</v>
      </c>
      <c r="H72" s="25">
        <v>1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</row>
    <row r="73" spans="1:14" s="25" customFormat="1" ht="78.75" x14ac:dyDescent="0.2">
      <c r="A73" s="24">
        <v>46</v>
      </c>
      <c r="B73" s="20" t="s">
        <v>17</v>
      </c>
      <c r="C73" s="26" t="s">
        <v>84</v>
      </c>
      <c r="D73" s="22" t="s">
        <v>19</v>
      </c>
      <c r="E73" s="27">
        <v>1000000</v>
      </c>
      <c r="G73" s="25">
        <v>0</v>
      </c>
      <c r="H73" s="25">
        <v>1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</row>
    <row r="74" spans="1:14" s="25" customFormat="1" ht="78.75" x14ac:dyDescent="0.2">
      <c r="A74" s="24">
        <v>47</v>
      </c>
      <c r="B74" s="20" t="s">
        <v>17</v>
      </c>
      <c r="C74" s="26" t="s">
        <v>85</v>
      </c>
      <c r="D74" s="22" t="s">
        <v>19</v>
      </c>
      <c r="E74" s="27">
        <v>500000</v>
      </c>
      <c r="G74" s="25">
        <v>0</v>
      </c>
      <c r="H74" s="25">
        <v>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x14ac:dyDescent="0.2">
      <c r="A75" s="29"/>
      <c r="E75" s="30"/>
      <c r="F75" s="30"/>
      <c r="G75" s="30"/>
    </row>
    <row r="76" spans="1:14" s="21" customFormat="1" ht="78.75" x14ac:dyDescent="0.2">
      <c r="A76" s="20">
        <v>48</v>
      </c>
      <c r="B76" s="20" t="s">
        <v>17</v>
      </c>
      <c r="C76" s="22" t="s">
        <v>86</v>
      </c>
      <c r="D76" s="22" t="s">
        <v>19</v>
      </c>
      <c r="E76" s="23">
        <v>1000000</v>
      </c>
      <c r="G76" s="21">
        <v>0</v>
      </c>
      <c r="H76" s="25">
        <v>1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</row>
    <row r="77" spans="1:14" s="25" customFormat="1" ht="78.75" x14ac:dyDescent="0.2">
      <c r="A77" s="24">
        <v>49</v>
      </c>
      <c r="B77" s="20" t="s">
        <v>17</v>
      </c>
      <c r="C77" s="43" t="s">
        <v>87</v>
      </c>
      <c r="D77" s="22" t="s">
        <v>19</v>
      </c>
      <c r="E77" s="27">
        <v>1500000</v>
      </c>
      <c r="G77" s="25">
        <v>0</v>
      </c>
      <c r="H77" s="25">
        <v>1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</row>
    <row r="78" spans="1:14" s="25" customFormat="1" ht="78.75" x14ac:dyDescent="0.2">
      <c r="A78" s="24">
        <v>50</v>
      </c>
      <c r="B78" s="20" t="s">
        <v>17</v>
      </c>
      <c r="C78" s="26" t="s">
        <v>88</v>
      </c>
      <c r="D78" s="22" t="s">
        <v>19</v>
      </c>
      <c r="E78" s="27">
        <v>250000</v>
      </c>
      <c r="G78" s="25">
        <v>0</v>
      </c>
      <c r="H78" s="25">
        <v>1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s="25" customFormat="1" ht="78.75" x14ac:dyDescent="0.2">
      <c r="A79" s="24">
        <v>51</v>
      </c>
      <c r="B79" s="20" t="s">
        <v>17</v>
      </c>
      <c r="C79" s="26" t="s">
        <v>89</v>
      </c>
      <c r="D79" s="22" t="s">
        <v>19</v>
      </c>
      <c r="E79" s="27">
        <v>250000</v>
      </c>
      <c r="G79" s="25">
        <v>0</v>
      </c>
      <c r="H79" s="25">
        <v>1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</row>
    <row r="80" spans="1:14" s="25" customFormat="1" ht="78.75" x14ac:dyDescent="0.2">
      <c r="A80" s="24">
        <v>52</v>
      </c>
      <c r="B80" s="20" t="s">
        <v>17</v>
      </c>
      <c r="C80" s="26" t="s">
        <v>90</v>
      </c>
      <c r="D80" s="22" t="s">
        <v>19</v>
      </c>
      <c r="E80" s="27">
        <v>30173952.730000004</v>
      </c>
      <c r="G80" s="25">
        <v>0</v>
      </c>
      <c r="H80" s="25">
        <v>1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</row>
    <row r="81" spans="1:14" x14ac:dyDescent="0.2">
      <c r="A81" s="29"/>
      <c r="E81" s="30"/>
      <c r="F81" s="30"/>
      <c r="G81" s="30"/>
    </row>
    <row r="82" spans="1:14" s="21" customFormat="1" ht="78.75" x14ac:dyDescent="0.2">
      <c r="A82" s="20">
        <v>53</v>
      </c>
      <c r="B82" s="20" t="s">
        <v>17</v>
      </c>
      <c r="C82" s="22" t="s">
        <v>91</v>
      </c>
      <c r="D82" s="22" t="s">
        <v>19</v>
      </c>
      <c r="E82" s="23">
        <v>1500000</v>
      </c>
      <c r="G82" s="21">
        <v>0</v>
      </c>
      <c r="H82" s="25">
        <v>1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</row>
    <row r="83" spans="1:14" s="25" customFormat="1" ht="78.75" x14ac:dyDescent="0.2">
      <c r="A83" s="24">
        <v>54</v>
      </c>
      <c r="B83" s="20" t="s">
        <v>17</v>
      </c>
      <c r="C83" s="26" t="s">
        <v>92</v>
      </c>
      <c r="D83" s="22" t="s">
        <v>19</v>
      </c>
      <c r="E83" s="27">
        <v>1500000</v>
      </c>
      <c r="G83" s="25">
        <v>0</v>
      </c>
      <c r="H83" s="25">
        <v>1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</row>
    <row r="84" spans="1:14" s="25" customFormat="1" ht="78.75" x14ac:dyDescent="0.2">
      <c r="A84" s="24">
        <v>55</v>
      </c>
      <c r="B84" s="20" t="s">
        <v>17</v>
      </c>
      <c r="C84" s="26" t="s">
        <v>93</v>
      </c>
      <c r="D84" s="22" t="s">
        <v>19</v>
      </c>
      <c r="E84" s="27">
        <v>1607059.239999945</v>
      </c>
      <c r="G84" s="25">
        <v>0</v>
      </c>
      <c r="H84" s="25">
        <v>1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</row>
    <row r="85" spans="1:14" x14ac:dyDescent="0.2">
      <c r="A85" s="29"/>
      <c r="E85" s="30"/>
      <c r="F85" s="30"/>
      <c r="G85" s="30"/>
    </row>
    <row r="86" spans="1:14" s="21" customFormat="1" ht="78.75" x14ac:dyDescent="0.2">
      <c r="A86" s="20">
        <v>56</v>
      </c>
      <c r="B86" s="20" t="s">
        <v>17</v>
      </c>
      <c r="C86" s="22" t="s">
        <v>94</v>
      </c>
      <c r="D86" s="22" t="s">
        <v>19</v>
      </c>
      <c r="E86" s="23">
        <v>900000</v>
      </c>
      <c r="G86" s="21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</row>
    <row r="87" spans="1:14" s="25" customFormat="1" ht="78.75" x14ac:dyDescent="0.2">
      <c r="A87" s="24">
        <v>57</v>
      </c>
      <c r="B87" s="20" t="s">
        <v>17</v>
      </c>
      <c r="C87" s="26" t="s">
        <v>95</v>
      </c>
      <c r="D87" s="22" t="s">
        <v>19</v>
      </c>
      <c r="E87" s="27">
        <v>1500000</v>
      </c>
      <c r="G87" s="25">
        <v>0</v>
      </c>
      <c r="H87" s="25">
        <v>1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</row>
    <row r="88" spans="1:14" x14ac:dyDescent="0.2">
      <c r="A88" s="29"/>
      <c r="E88" s="30"/>
      <c r="F88" s="30"/>
      <c r="G88" s="30"/>
    </row>
    <row r="89" spans="1:14" x14ac:dyDescent="0.2">
      <c r="A89" s="29" t="s">
        <v>96</v>
      </c>
      <c r="E89" s="19">
        <v>206112522.16999999</v>
      </c>
      <c r="F89" s="19">
        <f t="shared" ref="F89" si="0">F22+F56+F69+F71+F75+F81+F85+F88</f>
        <v>0</v>
      </c>
      <c r="G89" s="19">
        <v>990160.21</v>
      </c>
    </row>
    <row r="92" spans="1:14" x14ac:dyDescent="0.2">
      <c r="A92" s="46" t="s">
        <v>97</v>
      </c>
      <c r="B92" s="46"/>
      <c r="C92" s="46"/>
      <c r="D92" s="46"/>
      <c r="E92" s="46"/>
      <c r="F92" s="46"/>
      <c r="G92" s="46"/>
    </row>
    <row r="93" spans="1:14" x14ac:dyDescent="0.2">
      <c r="A93" s="46"/>
      <c r="B93" s="46"/>
      <c r="C93" s="46"/>
      <c r="D93" s="46"/>
      <c r="E93" s="46"/>
      <c r="F93" s="46"/>
      <c r="G93" s="46"/>
    </row>
    <row r="94" spans="1:14" x14ac:dyDescent="0.2">
      <c r="A94" s="46"/>
      <c r="B94" s="46"/>
      <c r="C94" s="46"/>
      <c r="D94" s="46"/>
      <c r="E94" s="46"/>
      <c r="F94" s="46"/>
      <c r="G94" s="46"/>
    </row>
    <row r="95" spans="1:14" x14ac:dyDescent="0.2">
      <c r="A95" s="46"/>
      <c r="B95" s="46"/>
      <c r="D95" s="46"/>
      <c r="E95" s="46"/>
      <c r="F95" s="46"/>
      <c r="G95" s="46"/>
    </row>
    <row r="96" spans="1:14" x14ac:dyDescent="0.2">
      <c r="A96" s="46"/>
      <c r="B96" s="46"/>
      <c r="D96" s="46"/>
      <c r="E96" s="46"/>
      <c r="F96" s="46"/>
      <c r="G96" s="46"/>
    </row>
    <row r="97" spans="1:7" x14ac:dyDescent="0.2">
      <c r="A97" s="46"/>
      <c r="B97" s="46"/>
      <c r="D97" s="46"/>
      <c r="E97" s="46"/>
      <c r="F97" s="46"/>
      <c r="G97" s="46"/>
    </row>
    <row r="98" spans="1:7" x14ac:dyDescent="0.2">
      <c r="A98" s="46"/>
      <c r="B98" s="46"/>
      <c r="D98" s="46"/>
      <c r="E98" s="46"/>
      <c r="F98" s="46"/>
      <c r="G98" s="46"/>
    </row>
    <row r="99" spans="1:7" x14ac:dyDescent="0.2">
      <c r="A99" s="46"/>
      <c r="B99" s="46"/>
      <c r="D99" s="46"/>
      <c r="E99" s="46"/>
      <c r="F99" s="46"/>
      <c r="G99" s="46"/>
    </row>
    <row r="100" spans="1:7" x14ac:dyDescent="0.2">
      <c r="A100" s="46"/>
      <c r="B100" s="46"/>
      <c r="D100" s="46"/>
      <c r="E100" s="46"/>
      <c r="F100" s="46"/>
      <c r="G100" s="46"/>
    </row>
    <row r="101" spans="1:7" x14ac:dyDescent="0.2">
      <c r="A101" s="46"/>
      <c r="B101" s="46"/>
      <c r="D101" s="46"/>
      <c r="E101" s="46"/>
      <c r="F101" s="46"/>
      <c r="G101" s="46"/>
    </row>
    <row r="102" spans="1:7" x14ac:dyDescent="0.2">
      <c r="A102" s="46"/>
      <c r="B102" s="46"/>
      <c r="D102" s="46"/>
      <c r="E102" s="46"/>
      <c r="F102" s="46"/>
      <c r="G102" s="46"/>
    </row>
    <row r="103" spans="1:7" x14ac:dyDescent="0.2">
      <c r="A103" s="46"/>
      <c r="B103" s="46"/>
      <c r="D103" s="46"/>
      <c r="E103" s="46"/>
      <c r="F103" s="46"/>
      <c r="G103" s="46"/>
    </row>
    <row r="104" spans="1:7" x14ac:dyDescent="0.2">
      <c r="A104" s="46"/>
      <c r="B104" s="46"/>
      <c r="D104" s="46"/>
      <c r="E104" s="46"/>
      <c r="F104" s="46"/>
      <c r="G104" s="46"/>
    </row>
    <row r="105" spans="1:7" x14ac:dyDescent="0.2">
      <c r="A105" s="46"/>
      <c r="B105" s="46"/>
      <c r="D105" s="46"/>
      <c r="E105" s="46"/>
      <c r="F105" s="46"/>
      <c r="G105" s="46"/>
    </row>
    <row r="106" spans="1:7" x14ac:dyDescent="0.2">
      <c r="A106" s="2"/>
      <c r="B106" s="46"/>
      <c r="D106" s="46"/>
      <c r="E106" s="46"/>
      <c r="F106" s="46"/>
      <c r="G106" s="46"/>
    </row>
    <row r="107" spans="1:7" x14ac:dyDescent="0.2">
      <c r="A107" s="2"/>
      <c r="B107" s="46"/>
      <c r="D107" s="46"/>
      <c r="E107" s="46"/>
      <c r="F107" s="46"/>
      <c r="G107" s="46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5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59055118110236227" header="0.31496062992125984" footer="0.31496062992125984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2018-04-25T17:31:46Z</cp:lastPrinted>
  <dcterms:created xsi:type="dcterms:W3CDTF">2014-10-22T05:35:08Z</dcterms:created>
  <dcterms:modified xsi:type="dcterms:W3CDTF">2018-05-03T19:29:07Z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