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EFE!$C$2:$E$63</definedName>
    <definedName name="_xlnm.Print_Area" localSheetId="0">EFE!$A$1:$E$81</definedName>
  </definedNames>
  <calcPr calcId="145621"/>
</workbook>
</file>

<file path=xl/calcChain.xml><?xml version="1.0" encoding="utf-8"?>
<calcChain xmlns="http://schemas.openxmlformats.org/spreadsheetml/2006/main">
  <c r="E63" i="1" l="1"/>
  <c r="E60" i="1"/>
  <c r="E58" i="1"/>
  <c r="E53" i="1"/>
  <c r="E41" i="1"/>
  <c r="E45" i="1"/>
  <c r="E37" i="1"/>
  <c r="D37" i="1"/>
  <c r="E34" i="1"/>
  <c r="E17" i="1"/>
  <c r="E5" i="1"/>
</calcChain>
</file>

<file path=xl/sharedStrings.xml><?xml version="1.0" encoding="utf-8"?>
<sst xmlns="http://schemas.openxmlformats.org/spreadsheetml/2006/main" count="58" uniqueCount="49">
  <si>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</si>
  <si>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</si>
  <si>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</si>
  <si>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</si>
  <si>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</si>
  <si>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</si>
  <si>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</si>
  <si>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</si>
  <si>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</si>
  <si>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</si>
  <si>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</si>
  <si>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</si>
  <si>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</si>
  <si>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</si>
  <si>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</si>
  <si>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</si>
  <si>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</si>
  <si>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</si>
  <si>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</si>
  <si>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</si>
  <si>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</si>
  <si>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</si>
  <si>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</si>
  <si>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</si>
  <si>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</si>
  <si>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</si>
  <si>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</si>
  <si>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</si>
  <si>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</si>
  <si>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</si>
  <si>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</si>
  <si>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</si>
  <si>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</si>
  <si>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</si>
  <si>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</si>
  <si>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</si>
  <si>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</si>
  <si>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</si>
  <si>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</si>
  <si>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</si>
  <si>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</si>
  <si>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</si>
  <si>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</si>
  <si>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</si>
  <si>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</si>
  <si>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</si>
  <si>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</si>
  <si>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Otros Aplicaciones de Financiamiento</t>
  </si>
  <si>
    <t>JUNTA DE AGUA POTABLE DRENAJE ALCANTARILLADO Y SANEAMIENTO DEL MUNICIPIO DE IRAPUATO GTO
Estado de Flujos de Efectivo
Del 1 de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</si>
</sst>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4" xfId="8" applyFont="1" applyFill="1" applyBorder="1" applyProtection="1">
      <protection locked="0"/>
    </xf>
    <xf numFmtId="0" fontId="6" fillId="0" borderId="1" xfId="8" applyFont="1" applyFill="1" applyBorder="1" applyAlignment="1">
      <alignment vertical="top"/>
    </xf>
    <xf numFmtId="0" fontId="2" fillId="2" borderId="6" xfId="8" applyFont="1" applyFill="1" applyBorder="1" applyAlignment="1">
      <alignment horizontal="center" vertical="center" wrapText="1"/>
    </xf>
    <xf numFmtId="43" fontId="3" fillId="0" borderId="0" xfId="16" applyFont="1" applyBorder="1" applyAlignment="1">
      <alignment vertical="top" wrapText="1"/>
    </xf>
    <xf numFmtId="43" fontId="3" fillId="0" borderId="0" xfId="16" applyFont="1" applyFill="1" applyBorder="1" applyAlignment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3" fontId="3" fillId="0" borderId="2" xfId="16" applyFont="1" applyBorder="1" applyAlignment="1">
      <alignment vertical="top" wrapText="1"/>
    </xf>
    <xf numFmtId="43" fontId="3" fillId="0" borderId="2" xfId="16" applyFont="1" applyFill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>
      <alignment vertical="top"/>
    </xf>
    <xf numFmtId="43" fontId="2" fillId="0" borderId="0" xfId="16" applyFont="1" applyBorder="1" applyAlignment="1">
      <alignment vertical="top" wrapText="1"/>
    </xf>
    <xf numFmtId="43" fontId="2" fillId="0" borderId="0" xfId="16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/>
      <protection locked="0"/>
    </xf>
    <xf numFmtId="43" fontId="2" fillId="0" borderId="3" xfId="16" applyFont="1" applyBorder="1" applyAlignment="1">
      <alignment vertical="top" wrapText="1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zoomScaleNormal="100" workbookViewId="0">
      <selection activeCell="A3" sqref="A3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6" ht="39.950000000000003" customHeight="1" x14ac:dyDescent="0.2">
      <c r="A1" s="43" t="s">
        <v>48</v>
      </c>
      <c r="B1" s="44"/>
      <c r="C1" s="44"/>
      <c r="D1" s="44"/>
      <c r="E1" s="45"/>
    </row>
    <row r="2" spans="1:6" ht="15" customHeight="1" x14ac:dyDescent="0.2">
      <c r="A2" s="46" t="s">
        <v>19</v>
      </c>
      <c r="B2" s="47"/>
      <c r="C2" s="47"/>
      <c r="D2" s="23">
        <v>2018</v>
      </c>
      <c r="E2" s="14">
        <v>2017</v>
      </c>
    </row>
    <row r="3" spans="1:6" ht="15" customHeight="1" x14ac:dyDescent="0.2">
      <c r="A3" s="18"/>
      <c r="C3" s="12"/>
      <c r="D3" s="12"/>
      <c r="E3" s="13"/>
    </row>
    <row r="4" spans="1:6" ht="12.75" customHeight="1" x14ac:dyDescent="0.2">
      <c r="A4" s="19" t="s">
        <v>11</v>
      </c>
      <c r="C4" s="6"/>
      <c r="D4" s="7"/>
      <c r="E4" s="32"/>
      <c r="F4" s="18"/>
    </row>
    <row r="5" spans="1:6" x14ac:dyDescent="0.2">
      <c r="A5" s="18"/>
      <c r="B5" s="15" t="s">
        <v>12</v>
      </c>
      <c r="C5" s="11"/>
      <c r="D5" s="39">
        <v>391446922.30000001</v>
      </c>
      <c r="E5" s="33">
        <f>SUM(E6:E16)</f>
        <v>684589132.82999992</v>
      </c>
      <c r="F5" s="18"/>
    </row>
    <row r="6" spans="1:6" x14ac:dyDescent="0.2">
      <c r="A6" s="18"/>
      <c r="C6" s="5" t="s">
        <v>0</v>
      </c>
      <c r="D6" s="10"/>
      <c r="E6" s="34"/>
      <c r="F6" s="18"/>
    </row>
    <row r="7" spans="1:6" x14ac:dyDescent="0.2">
      <c r="A7" s="18"/>
      <c r="C7" s="5" t="s">
        <v>1</v>
      </c>
      <c r="D7" s="10"/>
      <c r="E7" s="34"/>
      <c r="F7" s="18"/>
    </row>
    <row r="8" spans="1:6" x14ac:dyDescent="0.2">
      <c r="A8" s="18"/>
      <c r="C8" s="5" t="s">
        <v>2</v>
      </c>
      <c r="D8" s="24">
        <v>1021834.3600000001</v>
      </c>
      <c r="E8" s="35">
        <v>4070655.96</v>
      </c>
      <c r="F8" s="18"/>
    </row>
    <row r="9" spans="1:6" x14ac:dyDescent="0.2">
      <c r="A9" s="18"/>
      <c r="C9" s="5" t="s">
        <v>3</v>
      </c>
      <c r="D9" s="24">
        <v>0</v>
      </c>
      <c r="E9" s="35">
        <v>0</v>
      </c>
      <c r="F9" s="18"/>
    </row>
    <row r="10" spans="1:6" x14ac:dyDescent="0.2">
      <c r="A10" s="18"/>
      <c r="C10" s="5" t="s">
        <v>20</v>
      </c>
      <c r="D10" s="24">
        <v>1639295.9</v>
      </c>
      <c r="E10" s="35">
        <v>1492115.82</v>
      </c>
      <c r="F10" s="18"/>
    </row>
    <row r="11" spans="1:6" x14ac:dyDescent="0.2">
      <c r="A11" s="18"/>
      <c r="C11" s="5" t="s">
        <v>21</v>
      </c>
      <c r="D11" s="24">
        <v>7012304.5700000003</v>
      </c>
      <c r="E11" s="35">
        <v>31307671.149999999</v>
      </c>
      <c r="F11" s="18"/>
    </row>
    <row r="12" spans="1:6" x14ac:dyDescent="0.2">
      <c r="A12" s="18"/>
      <c r="C12" s="5" t="s">
        <v>22</v>
      </c>
      <c r="D12" s="24">
        <v>229379534.12</v>
      </c>
      <c r="E12" s="35">
        <v>401192334.84999996</v>
      </c>
      <c r="F12" s="18"/>
    </row>
    <row r="13" spans="1:6" ht="22.5" x14ac:dyDescent="0.2">
      <c r="A13" s="18"/>
      <c r="C13" s="5" t="s">
        <v>23</v>
      </c>
      <c r="D13" s="24">
        <v>0</v>
      </c>
      <c r="E13" s="35">
        <v>0</v>
      </c>
      <c r="F13" s="18"/>
    </row>
    <row r="14" spans="1:6" x14ac:dyDescent="0.2">
      <c r="A14" s="18"/>
      <c r="C14" s="5" t="s">
        <v>24</v>
      </c>
      <c r="D14" s="24">
        <v>106360077.97</v>
      </c>
      <c r="E14" s="35">
        <v>158863982.49999997</v>
      </c>
      <c r="F14" s="18"/>
    </row>
    <row r="15" spans="1:6" x14ac:dyDescent="0.2">
      <c r="A15" s="18"/>
      <c r="C15" s="5" t="s">
        <v>25</v>
      </c>
      <c r="D15" s="24">
        <v>0</v>
      </c>
      <c r="E15" s="35">
        <v>0</v>
      </c>
      <c r="F15" s="18"/>
    </row>
    <row r="16" spans="1:6" x14ac:dyDescent="0.2">
      <c r="A16" s="18"/>
      <c r="C16" s="5" t="s">
        <v>26</v>
      </c>
      <c r="D16" s="25">
        <v>46033875.380000003</v>
      </c>
      <c r="E16" s="36">
        <v>87662372.549999982</v>
      </c>
      <c r="F16" s="18"/>
    </row>
    <row r="17" spans="1:6" x14ac:dyDescent="0.2">
      <c r="A17" s="18"/>
      <c r="B17" s="15" t="s">
        <v>15</v>
      </c>
      <c r="C17" s="11"/>
      <c r="D17" s="39">
        <v>176813179.896</v>
      </c>
      <c r="E17" s="33">
        <f>SUM(E18:E33)</f>
        <v>295557874</v>
      </c>
      <c r="F17" s="18"/>
    </row>
    <row r="18" spans="1:6" x14ac:dyDescent="0.2">
      <c r="A18" s="18"/>
      <c r="C18" s="5" t="s">
        <v>27</v>
      </c>
      <c r="D18" s="24">
        <v>40875601.579999998</v>
      </c>
      <c r="E18" s="35">
        <v>91546697.459999993</v>
      </c>
      <c r="F18" s="18"/>
    </row>
    <row r="19" spans="1:6" x14ac:dyDescent="0.2">
      <c r="A19" s="18"/>
      <c r="C19" s="5" t="s">
        <v>28</v>
      </c>
      <c r="D19" s="24">
        <v>32494110.236000001</v>
      </c>
      <c r="E19" s="35">
        <v>9552360.5200000014</v>
      </c>
      <c r="F19" s="18"/>
    </row>
    <row r="20" spans="1:6" x14ac:dyDescent="0.2">
      <c r="A20" s="18"/>
      <c r="C20" s="5" t="s">
        <v>29</v>
      </c>
      <c r="D20" s="24">
        <v>64882691.129999988</v>
      </c>
      <c r="E20" s="35">
        <v>116983977.08000001</v>
      </c>
      <c r="F20" s="18"/>
    </row>
    <row r="21" spans="1:6" x14ac:dyDescent="0.2">
      <c r="A21" s="18"/>
      <c r="C21" s="5" t="s">
        <v>30</v>
      </c>
      <c r="D21" s="24"/>
      <c r="E21" s="35"/>
      <c r="F21" s="18"/>
    </row>
    <row r="22" spans="1:6" x14ac:dyDescent="0.2">
      <c r="A22" s="18"/>
      <c r="C22" s="5" t="s">
        <v>31</v>
      </c>
      <c r="D22" s="24"/>
      <c r="E22" s="35"/>
      <c r="F22" s="18"/>
    </row>
    <row r="23" spans="1:6" x14ac:dyDescent="0.2">
      <c r="A23" s="18"/>
      <c r="C23" s="5" t="s">
        <v>32</v>
      </c>
      <c r="D23" s="24"/>
      <c r="E23" s="35"/>
      <c r="F23" s="18"/>
    </row>
    <row r="24" spans="1:6" x14ac:dyDescent="0.2">
      <c r="A24" s="18"/>
      <c r="C24" s="5" t="s">
        <v>33</v>
      </c>
      <c r="D24" s="24">
        <v>415725.82999999996</v>
      </c>
      <c r="E24" s="35">
        <v>781999.02000000037</v>
      </c>
      <c r="F24" s="18"/>
    </row>
    <row r="25" spans="1:6" x14ac:dyDescent="0.2">
      <c r="A25" s="18"/>
      <c r="C25" s="5" t="s">
        <v>34</v>
      </c>
      <c r="D25" s="24"/>
      <c r="E25" s="35"/>
      <c r="F25" s="18"/>
    </row>
    <row r="26" spans="1:6" x14ac:dyDescent="0.2">
      <c r="A26" s="18"/>
      <c r="C26" s="5" t="s">
        <v>35</v>
      </c>
      <c r="D26" s="24"/>
      <c r="E26" s="35"/>
      <c r="F26" s="18"/>
    </row>
    <row r="27" spans="1:6" x14ac:dyDescent="0.2">
      <c r="A27" s="18"/>
      <c r="C27" s="5" t="s">
        <v>36</v>
      </c>
      <c r="D27" s="24"/>
      <c r="E27" s="35"/>
      <c r="F27" s="18"/>
    </row>
    <row r="28" spans="1:6" x14ac:dyDescent="0.2">
      <c r="A28" s="18"/>
      <c r="C28" s="5" t="s">
        <v>10</v>
      </c>
      <c r="D28" s="24">
        <v>0</v>
      </c>
      <c r="E28" s="35">
        <v>0</v>
      </c>
      <c r="F28" s="18"/>
    </row>
    <row r="29" spans="1:6" x14ac:dyDescent="0.2">
      <c r="A29" s="18"/>
      <c r="C29" s="5" t="s">
        <v>37</v>
      </c>
      <c r="D29" s="24"/>
      <c r="E29" s="35"/>
      <c r="F29" s="18"/>
    </row>
    <row r="30" spans="1:6" x14ac:dyDescent="0.2">
      <c r="A30" s="18"/>
      <c r="C30" s="5" t="s">
        <v>38</v>
      </c>
      <c r="D30" s="24"/>
      <c r="E30" s="35"/>
      <c r="F30" s="18"/>
    </row>
    <row r="31" spans="1:6" x14ac:dyDescent="0.2">
      <c r="A31" s="18"/>
      <c r="C31" s="5" t="s">
        <v>4</v>
      </c>
      <c r="D31" s="24"/>
      <c r="E31" s="35"/>
      <c r="F31" s="18"/>
    </row>
    <row r="32" spans="1:6" x14ac:dyDescent="0.2">
      <c r="A32" s="18"/>
      <c r="C32" s="5" t="s">
        <v>5</v>
      </c>
      <c r="D32" s="24">
        <v>7458110.2300000004</v>
      </c>
      <c r="E32" s="35">
        <v>7465534.75</v>
      </c>
      <c r="F32" s="18"/>
    </row>
    <row r="33" spans="1:6" x14ac:dyDescent="0.2">
      <c r="A33" s="18"/>
      <c r="C33" s="5" t="s">
        <v>39</v>
      </c>
      <c r="D33" s="25">
        <v>30686940.890000001</v>
      </c>
      <c r="E33" s="36">
        <v>69227305.170000002</v>
      </c>
      <c r="F33" s="18"/>
    </row>
    <row r="34" spans="1:6" x14ac:dyDescent="0.2">
      <c r="A34" s="22" t="s">
        <v>43</v>
      </c>
      <c r="C34" s="8"/>
      <c r="D34" s="40">
        <v>214633742.40400004</v>
      </c>
      <c r="E34" s="33">
        <f>+E5-E17</f>
        <v>389031258.82999992</v>
      </c>
      <c r="F34" s="18"/>
    </row>
    <row r="35" spans="1:6" x14ac:dyDescent="0.2">
      <c r="A35" s="20"/>
      <c r="C35" s="8"/>
      <c r="D35" s="9"/>
      <c r="E35" s="33"/>
      <c r="F35" s="18"/>
    </row>
    <row r="36" spans="1:6" x14ac:dyDescent="0.2">
      <c r="A36" s="19" t="s">
        <v>13</v>
      </c>
      <c r="C36" s="6"/>
      <c r="D36" s="10"/>
      <c r="E36" s="34"/>
      <c r="F36" s="18"/>
    </row>
    <row r="37" spans="1:6" x14ac:dyDescent="0.2">
      <c r="A37" s="18"/>
      <c r="B37" s="15" t="s">
        <v>12</v>
      </c>
      <c r="C37" s="11"/>
      <c r="D37" s="9">
        <f>SUM(D38:D40)</f>
        <v>0</v>
      </c>
      <c r="E37" s="33">
        <f>SUM(E38:E40)</f>
        <v>0</v>
      </c>
      <c r="F37" s="18"/>
    </row>
    <row r="38" spans="1:6" x14ac:dyDescent="0.2">
      <c r="A38" s="18"/>
      <c r="C38" s="5" t="s">
        <v>40</v>
      </c>
      <c r="D38" s="25"/>
      <c r="E38" s="36"/>
      <c r="F38" s="18"/>
    </row>
    <row r="39" spans="1:6" x14ac:dyDescent="0.2">
      <c r="A39" s="18"/>
      <c r="C39" s="5" t="s">
        <v>41</v>
      </c>
      <c r="D39" s="25"/>
      <c r="E39" s="36"/>
      <c r="F39" s="18"/>
    </row>
    <row r="40" spans="1:6" x14ac:dyDescent="0.2">
      <c r="A40" s="18"/>
      <c r="C40" s="5" t="s">
        <v>42</v>
      </c>
      <c r="D40" s="25"/>
      <c r="E40" s="36"/>
      <c r="F40" s="18"/>
    </row>
    <row r="41" spans="1:6" x14ac:dyDescent="0.2">
      <c r="A41" s="18"/>
      <c r="B41" s="15" t="s">
        <v>15</v>
      </c>
      <c r="C41" s="11"/>
      <c r="D41" s="40">
        <v>217220453</v>
      </c>
      <c r="E41" s="33">
        <f>SUM(E42:E44)</f>
        <v>143653993.13000003</v>
      </c>
      <c r="F41" s="18"/>
    </row>
    <row r="42" spans="1:6" x14ac:dyDescent="0.2">
      <c r="A42" s="18"/>
      <c r="C42" s="5" t="s">
        <v>40</v>
      </c>
      <c r="D42" s="25">
        <v>161429809.32999998</v>
      </c>
      <c r="E42" s="36">
        <v>143374500.54000002</v>
      </c>
      <c r="F42" s="18"/>
    </row>
    <row r="43" spans="1:6" x14ac:dyDescent="0.2">
      <c r="A43" s="18"/>
      <c r="C43" s="5" t="s">
        <v>41</v>
      </c>
      <c r="D43" s="25">
        <v>7014285.5499999998</v>
      </c>
      <c r="E43" s="36">
        <v>279492.59000000003</v>
      </c>
      <c r="F43" s="18"/>
    </row>
    <row r="44" spans="1:6" x14ac:dyDescent="0.2">
      <c r="A44" s="18"/>
      <c r="C44" s="5" t="s">
        <v>42</v>
      </c>
      <c r="D44" s="25">
        <v>48776358.119999997</v>
      </c>
      <c r="E44" s="36"/>
      <c r="F44" s="18"/>
    </row>
    <row r="45" spans="1:6" x14ac:dyDescent="0.2">
      <c r="A45" s="22" t="s">
        <v>16</v>
      </c>
      <c r="C45" s="8"/>
      <c r="D45" s="40">
        <v>-217220453</v>
      </c>
      <c r="E45" s="33">
        <f>+E37-E41</f>
        <v>-143653993.13000003</v>
      </c>
      <c r="F45" s="18"/>
    </row>
    <row r="46" spans="1:6" x14ac:dyDescent="0.2">
      <c r="A46" s="20"/>
      <c r="C46" s="8"/>
      <c r="D46" s="9"/>
      <c r="E46" s="33"/>
      <c r="F46" s="18"/>
    </row>
    <row r="47" spans="1:6" x14ac:dyDescent="0.2">
      <c r="A47" s="19" t="s">
        <v>14</v>
      </c>
      <c r="C47" s="6"/>
      <c r="D47" s="10"/>
      <c r="E47" s="34"/>
      <c r="F47" s="18"/>
    </row>
    <row r="48" spans="1:6" x14ac:dyDescent="0.2">
      <c r="A48" s="18"/>
      <c r="B48" s="15" t="s">
        <v>12</v>
      </c>
      <c r="C48" s="11"/>
      <c r="D48" s="9"/>
      <c r="E48" s="33"/>
      <c r="F48" s="18"/>
    </row>
    <row r="49" spans="1:6" x14ac:dyDescent="0.2">
      <c r="A49" s="18"/>
      <c r="C49" s="5" t="s">
        <v>6</v>
      </c>
      <c r="D49" s="10"/>
      <c r="E49" s="34"/>
      <c r="F49" s="18"/>
    </row>
    <row r="50" spans="1:6" x14ac:dyDescent="0.2">
      <c r="A50" s="18"/>
      <c r="C50" s="1" t="s">
        <v>9</v>
      </c>
      <c r="D50" s="10"/>
      <c r="E50" s="34"/>
      <c r="F50" s="18"/>
    </row>
    <row r="51" spans="1:6" x14ac:dyDescent="0.2">
      <c r="A51" s="18"/>
      <c r="C51" s="1" t="s">
        <v>7</v>
      </c>
      <c r="D51" s="10"/>
      <c r="E51" s="34"/>
      <c r="F51" s="18"/>
    </row>
    <row r="52" spans="1:6" x14ac:dyDescent="0.2">
      <c r="A52" s="18"/>
      <c r="C52" s="5" t="s">
        <v>44</v>
      </c>
      <c r="D52" s="10"/>
      <c r="E52" s="34"/>
      <c r="F52" s="18"/>
    </row>
    <row r="53" spans="1:6" x14ac:dyDescent="0.2">
      <c r="A53" s="18"/>
      <c r="B53" s="15" t="s">
        <v>15</v>
      </c>
      <c r="C53" s="11"/>
      <c r="D53" s="40">
        <v>13211539.529999999</v>
      </c>
      <c r="E53" s="33">
        <f>+E57</f>
        <v>164407136.71999997</v>
      </c>
      <c r="F53" s="18"/>
    </row>
    <row r="54" spans="1:6" x14ac:dyDescent="0.2">
      <c r="A54" s="18"/>
      <c r="C54" s="5" t="s">
        <v>8</v>
      </c>
      <c r="D54" s="10"/>
      <c r="E54" s="34"/>
      <c r="F54" s="18"/>
    </row>
    <row r="55" spans="1:6" x14ac:dyDescent="0.2">
      <c r="A55" s="18"/>
      <c r="C55" s="1" t="s">
        <v>9</v>
      </c>
      <c r="D55" s="10"/>
      <c r="E55" s="34"/>
      <c r="F55" s="18"/>
    </row>
    <row r="56" spans="1:6" x14ac:dyDescent="0.2">
      <c r="A56" s="18"/>
      <c r="C56" s="1" t="s">
        <v>7</v>
      </c>
      <c r="D56" s="10"/>
      <c r="E56" s="34"/>
      <c r="F56" s="18"/>
    </row>
    <row r="57" spans="1:6" x14ac:dyDescent="0.2">
      <c r="A57" s="18"/>
      <c r="C57" s="5" t="s">
        <v>47</v>
      </c>
      <c r="D57" s="25">
        <v>13211539.529999999</v>
      </c>
      <c r="E57" s="36">
        <v>164407136.71999997</v>
      </c>
      <c r="F57" s="18"/>
    </row>
    <row r="58" spans="1:6" x14ac:dyDescent="0.2">
      <c r="A58" s="22" t="s">
        <v>17</v>
      </c>
      <c r="C58" s="8"/>
      <c r="D58" s="39">
        <v>-13211539.529999999</v>
      </c>
      <c r="E58" s="33">
        <f>+E48-E57</f>
        <v>-164407136.71999997</v>
      </c>
      <c r="F58" s="18"/>
    </row>
    <row r="59" spans="1:6" x14ac:dyDescent="0.2">
      <c r="A59" s="20"/>
      <c r="C59" s="8"/>
      <c r="D59" s="9"/>
      <c r="E59" s="33"/>
      <c r="F59" s="18"/>
    </row>
    <row r="60" spans="1:6" x14ac:dyDescent="0.2">
      <c r="A60" s="22" t="s">
        <v>18</v>
      </c>
      <c r="C60" s="8"/>
      <c r="D60" s="39">
        <v>-15798250.125999959</v>
      </c>
      <c r="E60" s="33">
        <f>+E58+E45+E34</f>
        <v>80970128.9799999</v>
      </c>
      <c r="F60" s="18"/>
    </row>
    <row r="61" spans="1:6" x14ac:dyDescent="0.2">
      <c r="A61" s="20"/>
      <c r="C61" s="8"/>
      <c r="D61" s="9"/>
      <c r="E61" s="33"/>
      <c r="F61" s="18"/>
    </row>
    <row r="62" spans="1:6" x14ac:dyDescent="0.2">
      <c r="A62" s="22" t="s">
        <v>45</v>
      </c>
      <c r="C62" s="8"/>
      <c r="D62" s="41">
        <v>431431708.06000006</v>
      </c>
      <c r="E62" s="37">
        <v>350461579.07999998</v>
      </c>
      <c r="F62" s="18"/>
    </row>
    <row r="63" spans="1:6" x14ac:dyDescent="0.2">
      <c r="A63" s="22" t="s">
        <v>46</v>
      </c>
      <c r="C63" s="8"/>
      <c r="D63" s="42">
        <v>415633457.93400007</v>
      </c>
      <c r="E63" s="33">
        <f>+E62+E60</f>
        <v>431431708.05999988</v>
      </c>
      <c r="F63" s="18"/>
    </row>
    <row r="64" spans="1:6" x14ac:dyDescent="0.2">
      <c r="A64" s="21"/>
      <c r="B64" s="16"/>
      <c r="C64" s="17"/>
      <c r="D64" s="17"/>
      <c r="E64" s="38"/>
      <c r="F64" s="18"/>
    </row>
    <row r="67" spans="2:5" x14ac:dyDescent="0.2">
      <c r="B67" s="26"/>
    </row>
    <row r="70" spans="2:5" x14ac:dyDescent="0.2">
      <c r="C70" s="27"/>
      <c r="D70" s="27"/>
      <c r="E70" s="28"/>
    </row>
    <row r="71" spans="2:5" x14ac:dyDescent="0.2">
      <c r="C71" s="27"/>
      <c r="D71" s="27"/>
      <c r="E71" s="28"/>
    </row>
    <row r="72" spans="2:5" x14ac:dyDescent="0.2">
      <c r="C72" s="27"/>
      <c r="D72" s="29"/>
      <c r="E72" s="28"/>
    </row>
    <row r="73" spans="2:5" x14ac:dyDescent="0.2">
      <c r="C73" s="27"/>
      <c r="D73" s="48"/>
      <c r="E73" s="48"/>
    </row>
    <row r="74" spans="2:5" x14ac:dyDescent="0.2">
      <c r="C74" s="27"/>
      <c r="D74" s="30"/>
      <c r="E74" s="28"/>
    </row>
    <row r="77" spans="2:5" x14ac:dyDescent="0.2">
      <c r="C77" s="31"/>
    </row>
    <row r="78" spans="2:5" x14ac:dyDescent="0.2">
      <c r="C78" s="31"/>
    </row>
    <row r="79" spans="2:5" x14ac:dyDescent="0.2">
      <c r="C79" s="31"/>
    </row>
    <row r="80" spans="2:5" x14ac:dyDescent="0.2">
      <c r="C80" s="31"/>
    </row>
    <row r="81" spans="3:3" x14ac:dyDescent="0.2">
      <c r="C81" s="31"/>
    </row>
  </sheetData>
  <sheetProtection formatCells="0" formatColumns="0" formatRows="0" autoFilter="0"/>
  <mergeCells count="3">
    <mergeCell ref="A1:E1"/>
    <mergeCell ref="A2:C2"/>
    <mergeCell ref="D73:E73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2018-04-25T18:54:42Z</cp:lastPrinted>
  <dcterms:created xsi:type="dcterms:W3CDTF">2012-12-11T20:31:36Z</dcterms:created>
  <dcterms:modified xsi:type="dcterms:W3CDTF">2018-07-27T21:06:38Z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