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240" windowHeight="793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 " sheetId="66" r:id="rId12"/>
    <sheet name="Memoria (I)" sheetId="23" r:id="rId13"/>
  </sheets>
  <externalReferences>
    <externalReference r:id="rId14"/>
    <externalReference r:id="rId15"/>
  </externalReferences>
  <definedNames>
    <definedName name="_xlnm.Print_Area" localSheetId="3">ACT!$A$1:$E$236</definedName>
    <definedName name="_xlnm.Print_Area" localSheetId="10">Conciliacion_Eg!$A$1:$F$56</definedName>
    <definedName name="_xlnm.Print_Area" localSheetId="9">Conciliacion_Ig!$A$1:$E$37</definedName>
    <definedName name="_xlnm.Print_Area" localSheetId="7">EFE!$A$1:$E$96</definedName>
    <definedName name="_xlnm.Print_Area" localSheetId="1">ESF!$A$1:$H$156</definedName>
    <definedName name="_xlnm.Print_Area" localSheetId="11">'Memoria '!$A$121:$F$152</definedName>
    <definedName name="_xlnm.Print_Area" localSheetId="5">VHP!$A$1:$E$43</definedName>
    <definedName name="_xlnm.Print_Titles" localSheetId="11">'Memoria '!$1:$4</definedName>
  </definedNames>
  <calcPr calcId="145621"/>
</workbook>
</file>

<file path=xl/calcChain.xml><?xml version="1.0" encoding="utf-8"?>
<calcChain xmlns="http://schemas.openxmlformats.org/spreadsheetml/2006/main">
  <c r="C7" i="64" l="1"/>
  <c r="C30" i="64"/>
  <c r="C39" i="64"/>
  <c r="C15" i="63"/>
  <c r="C20" i="63"/>
  <c r="E52" i="59"/>
  <c r="D52" i="59"/>
  <c r="C7" i="63"/>
  <c r="D221" i="60"/>
  <c r="D220" i="60"/>
  <c r="D219" i="60"/>
  <c r="D218" i="60"/>
  <c r="D139" i="60"/>
  <c r="H2" i="66"/>
  <c r="A2" i="66"/>
  <c r="A1" i="66"/>
  <c r="A1" i="64"/>
  <c r="A1" i="63"/>
  <c r="A1" i="59"/>
  <c r="A1" i="62"/>
  <c r="A1" i="61"/>
  <c r="D217" i="60"/>
  <c r="D216" i="60"/>
  <c r="D215" i="60"/>
  <c r="D214" i="60"/>
  <c r="D213" i="60"/>
  <c r="D212" i="60"/>
  <c r="D211" i="60"/>
  <c r="D210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7" i="60"/>
  <c r="D136" i="60"/>
  <c r="D135" i="60"/>
  <c r="D134" i="60"/>
  <c r="D133" i="60"/>
  <c r="D132" i="60"/>
  <c r="D131" i="60"/>
  <c r="D130" i="60"/>
  <c r="D129" i="60"/>
  <c r="D127" i="60"/>
  <c r="D126" i="60"/>
  <c r="D125" i="60"/>
  <c r="D124" i="60"/>
  <c r="D123" i="60"/>
  <c r="D122" i="60"/>
  <c r="D121" i="60"/>
  <c r="D120" i="60"/>
  <c r="D119" i="60"/>
  <c r="D117" i="60"/>
  <c r="D116" i="60"/>
  <c r="D115" i="60"/>
  <c r="D114" i="60"/>
  <c r="D113" i="60"/>
  <c r="D112" i="60"/>
  <c r="D111" i="60"/>
  <c r="D110" i="60"/>
  <c r="D109" i="60"/>
  <c r="D107" i="60"/>
  <c r="D106" i="60"/>
  <c r="D105" i="60"/>
  <c r="D104" i="60"/>
  <c r="D103" i="60"/>
  <c r="D102" i="60"/>
  <c r="D99" i="60"/>
  <c r="E3" i="60"/>
  <c r="E2" i="60"/>
  <c r="A1" i="60"/>
  <c r="H3" i="59"/>
  <c r="E3" i="61"/>
  <c r="H2" i="59"/>
  <c r="E2" i="62"/>
  <c r="A2" i="59"/>
  <c r="E2" i="61"/>
  <c r="E3" i="62"/>
</calcChain>
</file>

<file path=xl/comments1.xml><?xml version="1.0" encoding="utf-8"?>
<comments xmlns="http://schemas.openxmlformats.org/spreadsheetml/2006/main">
  <authors>
    <author>Marisol Muñoz Vega</author>
  </authors>
  <commentList>
    <comment ref="C15" authorId="0">
      <text>
        <r>
          <rPr>
            <b/>
            <sz val="9"/>
            <color indexed="81"/>
            <rFont val="Tahoma"/>
            <charset val="1"/>
          </rPr>
          <t>Marisol Muñoz Vega:</t>
        </r>
        <r>
          <rPr>
            <sz val="9"/>
            <color indexed="81"/>
            <rFont val="Tahoma"/>
            <charset val="1"/>
          </rPr>
          <t xml:space="preserve">
SE RECLASIFICO EL SALDO DE DEVOLUCIONES DE IVA A LA CUENTA 1129
</t>
        </r>
      </text>
    </comment>
  </commentList>
</comments>
</file>

<file path=xl/comments2.xml><?xml version="1.0" encoding="utf-8"?>
<comments xmlns="http://schemas.openxmlformats.org/spreadsheetml/2006/main">
  <authors>
    <author>Marisol Muñoz Vega</author>
  </authors>
  <commentList>
    <comment ref="C18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REMANENTES DE EJER ANTERIORES QUE YA ESTAN RECAUDADOS</t>
        </r>
      </text>
    </comment>
  </commentList>
</comments>
</file>

<file path=xl/comments3.xml><?xml version="1.0" encoding="utf-8"?>
<comments xmlns="http://schemas.openxmlformats.org/spreadsheetml/2006/main">
  <authors>
    <author>Marisol Muñoz Vega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al 31 dic 2019
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Marisol Muñoz Vega:</t>
        </r>
        <r>
          <rPr>
            <sz val="9"/>
            <color indexed="81"/>
            <rFont val="Tahoma"/>
            <family val="2"/>
          </rPr>
          <t xml:space="preserve">
saldo final 
del periodo</t>
        </r>
      </text>
    </comment>
  </commentList>
</comments>
</file>

<file path=xl/sharedStrings.xml><?xml version="1.0" encoding="utf-8"?>
<sst xmlns="http://schemas.openxmlformats.org/spreadsheetml/2006/main" count="1004" uniqueCount="698">
  <si>
    <t>Ejercicio:</t>
  </si>
  <si>
    <t>Notas de Desglose Estado de Actividades</t>
  </si>
  <si>
    <t>Periodicidad:</t>
  </si>
  <si>
    <t>Corte:</t>
  </si>
  <si>
    <t>Notas</t>
  </si>
  <si>
    <t>Cuenta</t>
  </si>
  <si>
    <t>Nombre de la Cuenta</t>
  </si>
  <si>
    <t>Monto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</si>
  <si>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</si>
  <si>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</si>
  <si>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</si>
  <si>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</si>
  <si>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</si>
  <si>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</si>
  <si>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</si>
  <si>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</si>
  <si>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</si>
  <si>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</si>
  <si>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</si>
  <si>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</si>
  <si>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</si>
  <si>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</si>
  <si>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</si>
  <si>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</si>
  <si>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</si>
  <si>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</si>
  <si>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</si>
  <si>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</si>
  <si>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</si>
  <si>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</si>
  <si>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</si>
  <si>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</si>
  <si>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</si>
  <si>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</si>
  <si>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</si>
  <si>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</si>
  <si>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</si>
  <si>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</si>
  <si>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</si>
  <si>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</si>
  <si>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</si>
  <si>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</si>
  <si>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</si>
  <si>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</si>
  <si>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</si>
  <si>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</si>
  <si>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Naturaleza</t>
  </si>
  <si>
    <t>Característica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</si>
  <si>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</si>
  <si>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</si>
  <si>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</si>
  <si>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</si>
  <si>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</si>
  <si>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</si>
  <si>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</si>
  <si>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</si>
  <si>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</si>
  <si>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</si>
  <si>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</si>
  <si>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</si>
  <si>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</si>
  <si>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</si>
  <si>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</si>
  <si>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</si>
  <si>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</si>
  <si>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</si>
  <si>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</si>
  <si>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</si>
  <si>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</si>
  <si>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</si>
  <si>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</si>
  <si>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</si>
  <si>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</si>
  <si>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</si>
  <si>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</si>
  <si>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</si>
  <si>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</si>
  <si>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</si>
  <si>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</si>
  <si>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</si>
  <si>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</si>
  <si>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</si>
  <si>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</si>
  <si>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</si>
  <si>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</si>
  <si>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</si>
  <si>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</si>
  <si>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</si>
  <si>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</si>
  <si>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</si>
  <si>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</si>
  <si>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</si>
  <si>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</si>
  <si>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</si>
  <si>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</si>
  <si>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</si>
  <si>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</si>
  <si>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</si>
  <si>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</si>
  <si>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</si>
  <si>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</si>
  <si>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</si>
  <si>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</si>
  <si>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</si>
  <si>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</si>
  <si>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</si>
  <si>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</si>
  <si>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</si>
  <si>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</si>
  <si>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</si>
  <si>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</si>
  <si>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</si>
  <si>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</si>
  <si>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</si>
  <si>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</si>
  <si>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</si>
  <si>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</si>
  <si>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</si>
  <si>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</si>
  <si>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</si>
  <si>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</si>
  <si>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</si>
  <si>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</si>
  <si>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</si>
  <si>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</si>
  <si>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</si>
  <si>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</si>
  <si>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</si>
  <si>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</si>
  <si>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</si>
  <si>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</si>
  <si>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</si>
  <si>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</si>
  <si>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</si>
  <si>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</si>
  <si>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</si>
  <si>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</si>
  <si>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</si>
  <si>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</si>
  <si>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</si>
  <si>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</si>
  <si>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</si>
  <si>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</si>
  <si>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</si>
  <si>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</si>
  <si>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</si>
  <si>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</si>
  <si>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</si>
  <si>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</si>
  <si>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</si>
  <si>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</si>
  <si>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</si>
  <si>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</si>
  <si>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</si>
  <si>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</si>
  <si>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</si>
  <si>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</si>
  <si>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</si>
  <si>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</si>
  <si>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</si>
  <si>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</si>
  <si>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</si>
  <si>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</si>
  <si>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</si>
  <si>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</si>
  <si>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</si>
  <si>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</si>
  <si>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</si>
  <si>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</si>
  <si>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</si>
  <si>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</si>
  <si>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</si>
  <si>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</si>
  <si>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</si>
  <si>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</si>
  <si>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</si>
  <si>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</si>
  <si>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</si>
  <si>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</t>
  </si>
  <si>
    <t>Inversión Pública no Capitalizable</t>
  </si>
  <si>
    <t>Construcción en Bienes no Capitalizable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</si>
  <si>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</si>
  <si>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</si>
  <si>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</si>
  <si>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</si>
  <si>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</si>
  <si>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Inversiones a Largo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</si>
  <si>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</si>
  <si>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</si>
  <si>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</si>
  <si>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</si>
  <si>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</si>
  <si>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</si>
  <si>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</si>
  <si>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</si>
  <si>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</si>
  <si>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</si>
  <si>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</si>
  <si>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</si>
  <si>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</si>
  <si>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</si>
  <si>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</si>
  <si>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</si>
  <si>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</si>
  <si>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Sistema de Costeo</t>
  </si>
  <si>
    <t>Método de Valuación</t>
  </si>
  <si>
    <t>Convencia de la Aplicación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</si>
  <si>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</si>
  <si>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</si>
  <si>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</si>
  <si>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</si>
  <si>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</si>
  <si>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</si>
  <si>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</si>
  <si>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</si>
  <si>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Método</t>
  </si>
  <si>
    <t>Conveniencia de Aplicación</t>
  </si>
  <si>
    <t>Impacto a la informacion financiera por cambios en el metodo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</si>
  <si>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</si>
  <si>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</si>
  <si>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</si>
  <si>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</si>
  <si>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</si>
  <si>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Participaciones y Aportaciones de Capital</t>
  </si>
  <si>
    <t>ESF-08 BIENES MUEBLES E INMUEBLES</t>
  </si>
  <si>
    <t>Dep. Gasto</t>
  </si>
  <si>
    <t>Dep. Acumulada</t>
  </si>
  <si>
    <t>Tasas Aplicada</t>
  </si>
  <si>
    <t>Criterios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</si>
  <si>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</si>
  <si>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</si>
  <si>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</si>
  <si>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</si>
  <si>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</si>
  <si>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</si>
  <si>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</si>
  <si>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</si>
  <si>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</si>
  <si>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</si>
  <si>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</si>
  <si>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</si>
  <si>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</si>
  <si>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</si>
  <si>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</si>
  <si>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</si>
  <si>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</si>
  <si>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</si>
  <si>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</si>
  <si>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</si>
  <si>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</si>
  <si>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</si>
  <si>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</si>
  <si>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</si>
  <si>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</si>
  <si>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</si>
  <si>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</si>
  <si>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</si>
  <si>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</si>
  <si>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</si>
  <si>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</si>
  <si>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</si>
  <si>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</si>
  <si>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</si>
  <si>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</si>
  <si>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</si>
  <si>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</si>
  <si>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</si>
  <si>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</si>
  <si>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</si>
  <si>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</si>
  <si>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</si>
  <si>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</si>
  <si>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</si>
  <si>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</si>
  <si>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</si>
  <si>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</si>
  <si>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</si>
  <si>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</si>
  <si>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</si>
  <si>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</si>
  <si>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</si>
  <si>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</si>
  <si>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</si>
  <si>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</si>
  <si>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</si>
  <si>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</si>
  <si>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</si>
  <si>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</si>
  <si>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</si>
  <si>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</si>
  <si>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</si>
  <si>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</si>
  <si>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</si>
  <si>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</si>
  <si>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</si>
  <si>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</si>
  <si>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</si>
  <si>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</si>
  <si>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</si>
  <si>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</si>
  <si>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</si>
  <si>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</si>
  <si>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</si>
  <si>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</si>
  <si>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</si>
  <si>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OTROS PASIVOS CIRCULANTES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</si>
  <si>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</si>
  <si>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</si>
  <si>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</si>
  <si>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</si>
  <si>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</si>
  <si>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</si>
  <si>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</t>
  </si>
  <si>
    <t>Instructivo</t>
  </si>
  <si>
    <t>ESF-01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</si>
  <si>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</si>
  <si>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</si>
  <si>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</si>
  <si>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</si>
  <si>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t>ESF-02</t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</si>
  <si>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</si>
  <si>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</si>
  <si>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2015: </t>
    </r>
    <r>
      <rPr>
        <sz val="8"/>
        <color indexed="8"/>
        <rFont val="Arial"/>
        <family val="2"/>
      </rPr>
      <t>Saldo final al 31 de diciembre de 2015.</t>
    </r>
  </si>
  <si>
    <r>
      <rPr>
        <b/>
        <sz val="8"/>
        <color indexed="8"/>
        <rFont val="Arial"/>
        <family val="2"/>
      </rPr>
      <t xml:space="preserve">2014: </t>
    </r>
    <r>
      <rPr>
        <sz val="8"/>
        <color indexed="8"/>
        <rFont val="Arial"/>
        <family val="2"/>
      </rPr>
      <t>Saldo final al 31 de diciembre de 2014.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</si>
  <si>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</si>
  <si>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t>ESF-03</t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</si>
  <si>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</si>
  <si>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</si>
  <si>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</si>
  <si>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</si>
  <si>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</si>
  <si>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t>ESF-04</t>
  </si>
  <si>
    <t>TEXTO LIBRE</t>
  </si>
  <si>
    <t>Esta nota aplica para aquellos entes públicos que realicen algún proceso de transformación y/o elaboración de bienes.</t>
  </si>
  <si>
    <t>ESF-05</t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</si>
  <si>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</si>
  <si>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</si>
  <si>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</si>
  <si>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t>ESF-06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</si>
  <si>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</si>
  <si>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</si>
  <si>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</si>
  <si>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</si>
  <si>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t>ESF-07</t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</si>
  <si>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</si>
  <si>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</si>
  <si>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t>ESF-08</t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</si>
  <si>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</si>
  <si>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</si>
  <si>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</si>
  <si>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</si>
  <si>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</si>
  <si>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</si>
  <si>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t>ESF-09</t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</si>
  <si>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</si>
  <si>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</si>
  <si>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</si>
  <si>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</si>
  <si>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</si>
  <si>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</si>
  <si>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t>ESF-10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</si>
  <si>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</si>
  <si>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ESF-11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</si>
  <si>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</si>
  <si>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t>ESF-12</t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</si>
  <si>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</si>
  <si>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</si>
  <si>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</si>
  <si>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</si>
  <si>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</si>
  <si>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t>ESF-13</t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</si>
  <si>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</si>
  <si>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t>ESF-14</t>
  </si>
  <si>
    <t>Notas de Desglose Estado de Situación Financiera</t>
  </si>
  <si>
    <t>Trimestral</t>
  </si>
  <si>
    <t>NOTAS</t>
  </si>
  <si>
    <t>DESCRIPCIÓN</t>
  </si>
  <si>
    <t>I. NOTAS DE DESGLOSE:</t>
  </si>
  <si>
    <t>INFORMACION CONTABLE</t>
  </si>
  <si>
    <t>FONDOS CON AFECTACIÓN ESPECÍFICA E INVERSIONES FINANCIERAS</t>
  </si>
  <si>
    <t>CONTRIBUCIONES POR RECUPERAR</t>
  </si>
  <si>
    <t>CONTRIBUCIONES POR RECUPERAR CORTO PLAZO</t>
  </si>
  <si>
    <t>BIENES DISPONIBLES PARA SU TRANSFORMACIÓN ESTIMACIONES Y DETERIOROS</t>
  </si>
  <si>
    <t>INVENTARIO Y ALMACENES</t>
  </si>
  <si>
    <t>FIDEICOMISOS, MANDATOS Y CONTRATOS ANÁLOGOS</t>
  </si>
  <si>
    <t>PARTICIPACIONES Y APORTACIONES DE CAPITAL</t>
  </si>
  <si>
    <t>BIENES MUEBLES E INMUEBLES</t>
  </si>
  <si>
    <t>INTANGIBLES Y DIFERIDOS</t>
  </si>
  <si>
    <t>ESTIMACIONES Y DETERIOROS</t>
  </si>
  <si>
    <t>OTROS ACTIVOS NO CIRCULANTES</t>
  </si>
  <si>
    <t>CUENTAS Y DOCUMENTOS POR PAGAR</t>
  </si>
  <si>
    <t>FONDOS Y BIENES DE TERCEROS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</si>
  <si>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</si>
  <si>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</si>
  <si>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</si>
  <si>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</si>
  <si>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</si>
  <si>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</si>
  <si>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</si>
  <si>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</si>
  <si>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</si>
  <si>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EFE-03</t>
  </si>
  <si>
    <t>CONCILIACIÓN DEL FLUJO DE EFECTIVO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</si>
  <si>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</si>
  <si>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</si>
  <si>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</si>
  <si>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</si>
  <si>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</si>
  <si>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</si>
  <si>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</si>
  <si>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PRESUPUESTALES</t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</si>
  <si>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</si>
  <si>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</si>
  <si>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r>
      <rPr>
        <b/>
        <sz val="8"/>
        <color indexed="8"/>
        <rFont val="Arial"/>
        <family val="2"/>
      </rPr>
      <t xml:space="preserve">FLUJO:  </t>
    </r>
    <r>
      <rPr>
        <sz val="8"/>
        <color indexed="8"/>
        <rFont val="Arial"/>
        <family val="2"/>
      </rPr>
      <t>Diferencia entre el saldo final y el inicial presentados.</t>
    </r>
  </si>
  <si>
    <r>
      <rPr>
        <b/>
        <sz val="8"/>
        <color indexed="8"/>
        <rFont val="Arial"/>
        <family val="2"/>
      </rPr>
      <t xml:space="preserve">FLUJO: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</si>
  <si>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</si>
  <si>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</si>
  <si>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Conciliación entre los Ingresos Presupuestarios y Contables</t>
  </si>
  <si>
    <t>(Cifras en pesos)</t>
  </si>
  <si>
    <t>3. Menos ingresos presupuestarios no contables</t>
  </si>
  <si>
    <t>4. Ingresos Contables (4 = 1 + 2 - 3)</t>
  </si>
  <si>
    <t>Conciliación entre los Egresos Presupuestarios y los Gastos Contables</t>
  </si>
  <si>
    <t>1. Total de egresos (presupuestarios)</t>
  </si>
  <si>
    <t>4. Total de Gasto Contable (4 = 1 - 2 + 3)</t>
  </si>
  <si>
    <t>Concepto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</si>
  <si>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</si>
  <si>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</si>
  <si>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</si>
  <si>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</si>
  <si>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</si>
  <si>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</si>
  <si>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</si>
  <si>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</si>
  <si>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</si>
  <si>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</si>
  <si>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</si>
  <si>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</si>
  <si>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</si>
  <si>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</si>
  <si>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</si>
  <si>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</si>
  <si>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</si>
  <si>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</si>
  <si>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</si>
  <si>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</si>
  <si>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</si>
  <si>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</si>
  <si>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</si>
  <si>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</si>
  <si>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</si>
  <si>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</si>
  <si>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</si>
  <si>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</si>
  <si>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</si>
  <si>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</si>
  <si>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</si>
  <si>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</si>
  <si>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</si>
  <si>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</si>
  <si>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PRESUPUESTARIAS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</si>
  <si>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</si>
  <si>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</si>
  <si>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</si>
  <si>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</si>
  <si>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</si>
  <si>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</si>
  <si>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</si>
  <si>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</si>
  <si>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</si>
  <si>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</si>
  <si>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</si>
  <si>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</si>
  <si>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Cta0113</t>
  </si>
  <si>
    <t xml:space="preserve">II. DE MEMORIA (DE ORDEN): 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</si>
  <si>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</si>
  <si>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</si>
  <si>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</si>
  <si>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</si>
  <si>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</si>
  <si>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</si>
  <si>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</si>
  <si>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</si>
  <si>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</si>
  <si>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</si>
  <si>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</si>
  <si>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</si>
  <si>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</si>
  <si>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</si>
  <si>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</si>
  <si>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</si>
  <si>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</si>
  <si>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</si>
  <si>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</si>
  <si>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</si>
  <si>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</si>
  <si>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</si>
  <si>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</si>
  <si>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</si>
  <si>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</si>
  <si>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</si>
  <si>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</si>
  <si>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</si>
  <si>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</si>
  <si>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</si>
  <si>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</si>
  <si>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</si>
  <si>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</si>
  <si>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</si>
  <si>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</si>
  <si>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</si>
  <si>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</si>
  <si>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</si>
  <si>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</si>
  <si>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</si>
  <si>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</si>
  <si>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</si>
  <si>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</si>
  <si>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</si>
  <si>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</si>
  <si>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 de Desglose Estado de Flujos de Efectivo</t>
  </si>
  <si>
    <t>EFE-01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</si>
  <si>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</si>
  <si>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</si>
  <si>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</si>
  <si>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</si>
  <si>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</si>
  <si>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</si>
  <si>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EFE-02 ADQ. BIENES MUEBLES E INMUEBLES</t>
  </si>
  <si>
    <t>Subsidio</t>
  </si>
  <si>
    <t>Pagos</t>
  </si>
  <si>
    <t>EFE-03 CONCILIACION DEL FLUJO DE EFECTIVO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</si>
  <si>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</si>
  <si>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</si>
  <si>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</si>
  <si>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</si>
  <si>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</si>
  <si>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</si>
  <si>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</si>
  <si>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</si>
  <si>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</si>
  <si>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</si>
  <si>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</si>
  <si>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</si>
  <si>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</si>
  <si>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</si>
  <si>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</si>
  <si>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</si>
  <si>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</si>
  <si>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</si>
  <si>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</si>
  <si>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</si>
  <si>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</si>
  <si>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</si>
  <si>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</si>
  <si>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</si>
  <si>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</si>
  <si>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</si>
  <si>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</si>
  <si>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</si>
  <si>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</si>
  <si>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</si>
  <si>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</si>
  <si>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</t>
  </si>
  <si>
    <t>Presidente del Consejo Directivo</t>
  </si>
  <si>
    <t>Tesorero del Consejo Directivo</t>
  </si>
  <si>
    <t>Pedro Alamilla Soto</t>
  </si>
  <si>
    <t>Felipe de Jesús Jaimes Ceballos</t>
  </si>
  <si>
    <t>Elaboró</t>
  </si>
  <si>
    <t>_____________________________________</t>
  </si>
  <si>
    <t>Director de Contabilidad</t>
  </si>
  <si>
    <t>Marisol del Carmen Muñoz Vega</t>
  </si>
  <si>
    <t>Director de Presupuestos</t>
  </si>
  <si>
    <t>Dulce Ma. Martínez Leyva</t>
  </si>
  <si>
    <t>REZAGOS EJERCICIOS ANTERIORES A 2013</t>
  </si>
  <si>
    <t>RECARGOS EJERCICIOS ANTERIORES A 2013</t>
  </si>
  <si>
    <t>CONVENIOS EJERCICIOS ANTERIORES A 2013</t>
  </si>
  <si>
    <t>778</t>
  </si>
  <si>
    <t>REZAGOS EJERCICIO 2013</t>
  </si>
  <si>
    <t>7791</t>
  </si>
  <si>
    <t>REZAGOS EJERCICIO 2014</t>
  </si>
  <si>
    <t>7793</t>
  </si>
  <si>
    <t>REZAGOS EJERCICIO 2015</t>
  </si>
  <si>
    <t>7795</t>
  </si>
  <si>
    <t>REZAGOS OTROS CARGOS EJERCICIO 2015</t>
  </si>
  <si>
    <t>7797</t>
  </si>
  <si>
    <t>REZAGOS EJERCICIO 2016</t>
  </si>
  <si>
    <t>781</t>
  </si>
  <si>
    <t>REZAGOS EJERCICIO 2017</t>
  </si>
  <si>
    <t>784</t>
  </si>
  <si>
    <t>REZAGOS EJERCICIO 2018</t>
  </si>
  <si>
    <t>SALDO INICIAL</t>
  </si>
  <si>
    <t>SALDO FINAL</t>
  </si>
  <si>
    <t>Director de Finanzas</t>
  </si>
  <si>
    <t>Norma Elena González Salomón</t>
  </si>
  <si>
    <t>JUNTA DE AGUA POTABLE DRENAJE ALCANTARILLADO Y SANEAMIENTO DEL MUNICIPIO DE IRAPUATO GTO</t>
  </si>
  <si>
    <t>786</t>
  </si>
  <si>
    <t>REZAGOS EJERCICIO 2019</t>
  </si>
  <si>
    <t>ACT-01</t>
  </si>
  <si>
    <t>ACT-02</t>
  </si>
  <si>
    <t>PARTICIPACIONES, APORTACIONES, CONVENIOS, INCENTIVOS…</t>
  </si>
  <si>
    <t>ACT-03</t>
  </si>
  <si>
    <t>ACT-03 OTROS INGRESOS</t>
  </si>
  <si>
    <t>ACT-04</t>
  </si>
  <si>
    <t>ACT-01 INGRESOS DE GESTION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</si>
  <si>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</si>
  <si>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</si>
  <si>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</si>
  <si>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</si>
  <si>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</si>
  <si>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</si>
  <si>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</si>
  <si>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</si>
  <si>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</si>
  <si>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</si>
  <si>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</si>
  <si>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</si>
  <si>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</si>
  <si>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</si>
  <si>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</si>
  <si>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</si>
  <si>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ACT-02 PARTICIPACIONES, APORTACIONES, CONVENIOS, INCENTIVOS…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</si>
  <si>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</si>
  <si>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</si>
  <si>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</si>
  <si>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</si>
  <si>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</si>
  <si>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ACT-04 GASTOS Y OTRAS PERDIDAS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</si>
  <si>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</si>
  <si>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</si>
  <si>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</si>
  <si>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</si>
  <si>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</si>
  <si>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</si>
  <si>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</si>
  <si>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</si>
  <si>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</si>
  <si>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</si>
  <si>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Aprovechamientos Patrimoniales</t>
  </si>
  <si>
    <t>Ingresos Derivados de Financiamientos</t>
  </si>
  <si>
    <t>Otros Ingresos Presupuestarios No Contables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</si>
  <si>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</si>
  <si>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</si>
  <si>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</si>
  <si>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</si>
  <si>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</si>
  <si>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</si>
  <si>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</si>
  <si>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</si>
  <si>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</si>
  <si>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</si>
  <si>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</si>
  <si>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</si>
  <si>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</si>
  <si>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</si>
  <si>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</si>
  <si>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</si>
  <si>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</si>
  <si>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</si>
  <si>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</si>
  <si>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</si>
  <si>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</si>
  <si>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</si>
  <si>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</si>
  <si>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</si>
  <si>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</si>
  <si>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</si>
  <si>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</si>
  <si>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</si>
  <si>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</si>
  <si>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</si>
  <si>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</si>
  <si>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</si>
  <si>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</si>
  <si>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</si>
  <si>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</si>
  <si>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SUELDOS DEL PERSONAL DE CONFIANZA Y BASE</t>
  </si>
  <si>
    <t>ENERGIA ELECTRICA DE POZOS Y OFICINAS, SERVICIO TELEFONIA E INTERNET EN OFICINAS</t>
  </si>
  <si>
    <t>DEPRECIACION DE REDES AGUA, DRENAJE, POZOS, TANQUES ELEVADOS</t>
  </si>
  <si>
    <t>BONIFICACIONES POR SERVICIOS DE AGUA, DRENAJE, TRATAMIENTO, POR REZAGOS, POR ANTICIPOS, POR IVA</t>
  </si>
  <si>
    <t>CARTERA EJERCICIOS ANTERIORES A 2013</t>
  </si>
  <si>
    <t>CONTRATO DE COMODATO POR BIENES</t>
  </si>
  <si>
    <t xml:space="preserve">AUTOMOVIL CAMRY LE MOD 2012 HYUNDAI  </t>
  </si>
  <si>
    <t xml:space="preserve">VEHICULO VERSA MOD 2013 NISSAN </t>
  </si>
  <si>
    <t xml:space="preserve">VEHICULO NEW SPORTAGE MOD 2019 KIA </t>
  </si>
  <si>
    <t>AUTOMOVIL MARCA JEEP MODELO 1982 SERIE 206A03555</t>
  </si>
  <si>
    <t>Diferencias por Tipo de Cambio Negativas</t>
  </si>
  <si>
    <t>Diferencias por Reestructuración de Deuda Pública Negativas</t>
  </si>
  <si>
    <t>CORRESPONDIENTE DEL 01 DE ENERO AL 31 DE MARZO DE 2020</t>
  </si>
  <si>
    <t>Ingresos por Venta de Bienes y Prestación de Servicios</t>
  </si>
  <si>
    <t xml:space="preserve">AUTOMOVIL MAZDA MOD 2012 SERIE 1YVHZ8CH4C5M12402 </t>
  </si>
  <si>
    <t xml:space="preserve">AUTOMOVIL VERSA ADVANCE CVT MOD 2020 SERIE 3N1CN8AE9LL854955 </t>
  </si>
  <si>
    <t xml:space="preserve">AUTOMOVIL SPARK LS CHEVROLET MOD 2017 SERIE MA6CA6AD7HT008587 </t>
  </si>
  <si>
    <t xml:space="preserve">CAMIONETA DODGE RAM 2500 PICK UP MOD 2006 SERIE 1D7HA16286J177032 </t>
  </si>
  <si>
    <t xml:space="preserve">AUTOMOVIL TSURU NISSAN  MOD 2008 SERIE 3N1EB31SX8K311931 </t>
  </si>
  <si>
    <t xml:space="preserve">AUTOMOVIL GOL VW MOD 2009 SERIE 9BWAB45U99P084976 </t>
  </si>
  <si>
    <t xml:space="preserve">AUTOMOVIL CROSS GL 5 SUZUKI MOD 2017 SERIE TSMYA22S3HM526283 </t>
  </si>
  <si>
    <t xml:space="preserve">VEHICULO FORD WINDSTAR LX WAGON MOD 2001 SERIE 2FMDA50471BC23484 </t>
  </si>
  <si>
    <t>REZAGOS EJERCICIO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</si>
</sst>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0* #,##0.00;\-* #,##0.00_0;* &quot;0.00&quot;;_-@_-"/>
  </numFmts>
  <fonts count="44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.0500000000000007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indexed="8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indexed="8"/>
      <name val="Arial"/>
    </font>
  </fonts>
  <fills count="4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8">
    <xf numFmtId="0" fontId="0" fillId="0" borderId="0"/>
    <xf numFmtId="0" fontId="17" fillId="0" borderId="0"/>
    <xf numFmtId="43" fontId="6" fillId="0" borderId="0"/>
    <xf numFmtId="0" fontId="6" fillId="0" borderId="0"/>
    <xf numFmtId="0" fontId="4" fillId="0" borderId="0"/>
    <xf numFmtId="0" fontId="14" fillId="0" borderId="0"/>
    <xf numFmtId="0" fontId="14" fillId="0" borderId="0"/>
    <xf numFmtId="0" fontId="6" fillId="0" borderId="0"/>
    <xf numFmtId="0" fontId="10" fillId="0" borderId="0"/>
    <xf numFmtId="0" fontId="6" fillId="0" borderId="0"/>
    <xf numFmtId="0" fontId="6" fillId="0" borderId="0"/>
    <xf numFmtId="9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3" applyNumberFormat="0" applyFill="0" applyAlignment="0" applyProtection="0"/>
    <xf numFmtId="0" fontId="24" fillId="0" borderId="24" applyNumberFormat="0" applyFill="0" applyAlignment="0" applyProtection="0"/>
    <xf numFmtId="0" fontId="25" fillId="0" borderId="25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0" applyNumberFormat="0" applyBorder="0" applyAlignment="0" applyProtection="0"/>
    <xf numFmtId="0" fontId="27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26" applyNumberFormat="0" applyAlignment="0" applyProtection="0"/>
    <xf numFmtId="0" fontId="30" fillId="15" borderId="27" applyNumberFormat="0" applyAlignment="0" applyProtection="0"/>
    <xf numFmtId="0" fontId="31" fillId="15" borderId="26" applyNumberFormat="0" applyAlignment="0" applyProtection="0"/>
    <xf numFmtId="0" fontId="32" fillId="0" borderId="28" applyNumberFormat="0" applyFill="0" applyAlignment="0" applyProtection="0"/>
    <xf numFmtId="0" fontId="33" fillId="16" borderId="29" applyNumberFormat="0" applyAlignment="0" applyProtection="0"/>
    <xf numFmtId="0" fontId="34" fillId="0" borderId="0" applyNumberFormat="0" applyFill="0" applyBorder="0" applyAlignment="0" applyProtection="0"/>
    <xf numFmtId="0" fontId="6" fillId="17" borderId="3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31" applyNumberFormat="0" applyFill="0" applyAlignment="0" applyProtection="0"/>
    <xf numFmtId="0" fontId="37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37" fillId="33" borderId="0" applyNumberFormat="0" applyBorder="0" applyAlignment="0" applyProtection="0"/>
    <xf numFmtId="0" fontId="37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37" fillId="37" borderId="0" applyNumberFormat="0" applyBorder="0" applyAlignment="0" applyProtection="0"/>
    <xf numFmtId="0" fontId="37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37" fillId="41" borderId="0" applyNumberFormat="0" applyBorder="0" applyAlignment="0" applyProtection="0"/>
    <xf numFmtId="0" fontId="14" fillId="0" borderId="0"/>
    <xf numFmtId="0" fontId="6" fillId="0" borderId="0"/>
  </cellStyleXfs>
  <cellXfs count="272">
    <xf numFmtId="0" fontId="0" fillId="0" borderId="0" xfId="0" applyNumberFormat="1" applyFont="1" applyFill="1" applyBorder="1"/>
    <xf numFmtId="0" fontId="11" fillId="0" borderId="0" xfId="0" applyNumberFormat="1" applyFont="1" applyFill="1" applyBorder="1"/>
    <xf numFmtId="0" fontId="8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11" fillId="0" borderId="0" xfId="0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/>
    <xf numFmtId="0" fontId="3" fillId="0" borderId="0" xfId="4" applyNumberFormat="1" applyFont="1" applyFill="1" applyBorder="1"/>
    <xf numFmtId="0" fontId="3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 applyAlignment="1">
      <alignment horizontal="left"/>
    </xf>
    <xf numFmtId="0" fontId="2" fillId="0" borderId="0" xfId="4" applyNumberFormat="1" applyFont="1" applyFill="1" applyBorder="1" applyAlignment="1">
      <alignment horizontal="left" wrapText="1"/>
    </xf>
    <xf numFmtId="0" fontId="3" fillId="0" borderId="0" xfId="4" applyNumberFormat="1" applyFont="1" applyFill="1" applyBorder="1"/>
    <xf numFmtId="0" fontId="11" fillId="0" borderId="16" xfId="4" applyNumberFormat="1" applyFont="1" applyFill="1" applyBorder="1" applyAlignment="1">
      <alignment horizontal="center" vertical="center" wrapText="1"/>
    </xf>
    <xf numFmtId="0" fontId="11" fillId="0" borderId="18" xfId="4" applyNumberFormat="1" applyFont="1" applyFill="1" applyBorder="1" applyAlignment="1">
      <alignment horizontal="center" vertical="center" wrapText="1"/>
    </xf>
    <xf numFmtId="0" fontId="7" fillId="0" borderId="1" xfId="8" quotePrefix="1" applyNumberFormat="1" applyFont="1" applyFill="1" applyBorder="1"/>
    <xf numFmtId="0" fontId="7" fillId="0" borderId="1" xfId="8" applyNumberFormat="1" applyFont="1" applyFill="1" applyBorder="1"/>
    <xf numFmtId="0" fontId="11" fillId="0" borderId="20" xfId="4" applyNumberFormat="1" applyFont="1" applyFill="1" applyBorder="1" applyAlignment="1">
      <alignment horizontal="center" vertical="center" wrapText="1"/>
    </xf>
    <xf numFmtId="0" fontId="7" fillId="0" borderId="3" xfId="8" applyNumberFormat="1" applyFont="1" applyFill="1" applyBorder="1"/>
    <xf numFmtId="0" fontId="11" fillId="0" borderId="21" xfId="4" applyNumberFormat="1" applyFont="1" applyFill="1" applyBorder="1" applyAlignment="1">
      <alignment horizontal="center" vertical="center" wrapText="1"/>
    </xf>
    <xf numFmtId="0" fontId="7" fillId="0" borderId="18" xfId="8" applyNumberFormat="1" applyFont="1" applyFill="1" applyBorder="1"/>
    <xf numFmtId="0" fontId="11" fillId="0" borderId="17" xfId="4" applyNumberFormat="1" applyFont="1" applyFill="1" applyBorder="1" applyAlignment="1">
      <alignment horizontal="left" vertical="center" wrapText="1"/>
    </xf>
    <xf numFmtId="4" fontId="11" fillId="0" borderId="17" xfId="4" applyNumberFormat="1" applyFont="1" applyFill="1" applyBorder="1" applyAlignment="1">
      <alignment horizontal="right" wrapText="1"/>
    </xf>
    <xf numFmtId="0" fontId="11" fillId="0" borderId="0" xfId="4" applyNumberFormat="1" applyFont="1" applyFill="1" applyBorder="1" applyAlignment="1">
      <alignment horizontal="left" vertical="center" wrapText="1"/>
    </xf>
    <xf numFmtId="4" fontId="11" fillId="0" borderId="0" xfId="4" applyNumberFormat="1" applyFont="1" applyFill="1" applyBorder="1" applyAlignment="1">
      <alignment horizontal="right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3" fillId="0" borderId="0" xfId="4" applyNumberFormat="1" applyFont="1" applyFill="1" applyBorder="1" applyAlignment="1">
      <alignment horizontal="left" vertical="top"/>
    </xf>
    <xf numFmtId="0" fontId="3" fillId="0" borderId="0" xfId="4" applyNumberFormat="1" applyFont="1" applyFill="1" applyBorder="1" applyAlignment="1">
      <alignment wrapText="1"/>
    </xf>
    <xf numFmtId="0" fontId="11" fillId="0" borderId="0" xfId="0" applyNumberFormat="1" applyFont="1" applyFill="1" applyBorder="1" applyAlignment="1">
      <alignment horizontal="left" wrapText="1"/>
    </xf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7" fillId="0" borderId="0" xfId="0" applyNumberFormat="1" applyFont="1" applyFill="1" applyBorder="1"/>
    <xf numFmtId="0" fontId="2" fillId="0" borderId="0" xfId="4" applyNumberFormat="1" applyFont="1" applyFill="1" applyBorder="1" applyAlignment="1">
      <alignment vertical="top"/>
    </xf>
    <xf numFmtId="0" fontId="3" fillId="0" borderId="0" xfId="4" applyNumberFormat="1" applyFont="1" applyFill="1" applyBorder="1" applyAlignment="1">
      <alignment horizontal="left" indent="1"/>
    </xf>
    <xf numFmtId="0" fontId="3" fillId="0" borderId="0" xfId="0" applyNumberFormat="1" applyFont="1" applyFill="1" applyBorder="1" applyProtection="1"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0" fontId="3" fillId="0" borderId="8" xfId="0" applyNumberFormat="1" applyFont="1" applyFill="1" applyBorder="1" applyProtection="1">
      <protection locked="0"/>
    </xf>
    <xf numFmtId="0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2" fillId="0" borderId="9" xfId="0" applyNumberFormat="1" applyFont="1" applyFill="1" applyBorder="1" applyAlignment="1" applyProtection="1">
      <alignment horizontal="left" indent="1"/>
      <protection locked="0"/>
    </xf>
    <xf numFmtId="0" fontId="3" fillId="0" borderId="9" xfId="0" applyNumberFormat="1" applyFont="1" applyFill="1" applyBorder="1" applyProtection="1">
      <protection locked="0"/>
    </xf>
    <xf numFmtId="0" fontId="2" fillId="0" borderId="6" xfId="0" applyNumberFormat="1" applyFont="1" applyFill="1" applyBorder="1" applyAlignment="1" applyProtection="1">
      <alignment horizontal="center"/>
      <protection locked="0"/>
    </xf>
    <xf numFmtId="0" fontId="3" fillId="0" borderId="7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>
      <alignment horizontal="left" vertical="top" indent="1"/>
    </xf>
    <xf numFmtId="0" fontId="9" fillId="3" borderId="1" xfId="4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9" fillId="3" borderId="18" xfId="4" applyNumberFormat="1" applyFont="1" applyFill="1" applyBorder="1" applyAlignment="1">
      <alignment horizontal="center" vertical="center" wrapText="1"/>
    </xf>
    <xf numFmtId="0" fontId="9" fillId="3" borderId="0" xfId="4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0" xfId="4" applyNumberFormat="1" applyFont="1" applyFill="1" applyBorder="1" applyAlignment="1">
      <alignment horizontal="center" vertical="center" wrapText="1"/>
    </xf>
    <xf numFmtId="0" fontId="1" fillId="0" borderId="0" xfId="4" applyNumberFormat="1" applyFont="1" applyFill="1" applyBorder="1" applyAlignment="1">
      <alignment horizontal="left" vertical="top" wrapText="1" indent="1"/>
    </xf>
    <xf numFmtId="0" fontId="11" fillId="2" borderId="0" xfId="0" applyNumberFormat="1" applyFont="1" applyFill="1" applyBorder="1" applyAlignment="1">
      <alignment horizontal="center" vertical="center"/>
    </xf>
    <xf numFmtId="0" fontId="1" fillId="0" borderId="0" xfId="4" applyNumberFormat="1" applyFont="1" applyFill="1" applyBorder="1" applyAlignment="1">
      <alignment horizontal="left" vertical="top" indent="1"/>
    </xf>
    <xf numFmtId="0" fontId="1" fillId="0" borderId="0" xfId="4" applyNumberFormat="1" applyFont="1" applyFill="1" applyBorder="1" applyAlignment="1">
      <alignment horizontal="left" vertical="top" indent="1"/>
    </xf>
    <xf numFmtId="0" fontId="3" fillId="0" borderId="0" xfId="4" applyNumberFormat="1" applyFont="1" applyFill="1" applyBorder="1" applyAlignment="1">
      <alignment horizontal="left" vertical="top" indent="1"/>
    </xf>
    <xf numFmtId="0" fontId="1" fillId="0" borderId="0" xfId="0" applyNumberFormat="1" applyFont="1" applyFill="1" applyBorder="1" applyAlignment="1">
      <alignment horizontal="left" vertical="top" indent="1"/>
    </xf>
    <xf numFmtId="0" fontId="7" fillId="0" borderId="0" xfId="0" applyNumberFormat="1" applyFont="1" applyFill="1" applyBorder="1" applyAlignment="1">
      <alignment horizontal="justify" vertical="center"/>
    </xf>
    <xf numFmtId="0" fontId="5" fillId="0" borderId="0" xfId="0" applyNumberFormat="1" applyFont="1" applyFill="1" applyBorder="1" applyAlignment="1">
      <alignment horizontal="left" vertical="top" indent="1"/>
    </xf>
    <xf numFmtId="0" fontId="5" fillId="0" borderId="0" xfId="4" applyNumberFormat="1" applyFont="1" applyFill="1" applyBorder="1" applyAlignment="1">
      <alignment horizontal="left" vertical="top" indent="1"/>
    </xf>
    <xf numFmtId="0" fontId="11" fillId="0" borderId="0" xfId="0" applyNumberFormat="1" applyFont="1" applyFill="1" applyBorder="1" applyAlignment="1">
      <alignment horizontal="center"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 applyAlignment="1">
      <alignment vertical="top"/>
    </xf>
    <xf numFmtId="0" fontId="7" fillId="0" borderId="0" xfId="0" applyNumberFormat="1" applyFont="1" applyFill="1" applyBorder="1"/>
    <xf numFmtId="0" fontId="5" fillId="0" borderId="0" xfId="4" applyNumberFormat="1" applyFont="1" applyFill="1" applyBorder="1" applyAlignment="1">
      <alignment horizontal="left" vertical="top" wrapText="1" indent="1"/>
    </xf>
    <xf numFmtId="0" fontId="12" fillId="5" borderId="0" xfId="6" applyNumberFormat="1" applyFont="1" applyFill="1" applyBorder="1" applyAlignment="1">
      <alignment horizontal="right" vertical="center"/>
    </xf>
    <xf numFmtId="0" fontId="15" fillId="5" borderId="0" xfId="6" applyNumberFormat="1" applyFont="1" applyFill="1" applyBorder="1" applyAlignment="1">
      <alignment horizontal="left" vertical="center"/>
    </xf>
    <xf numFmtId="0" fontId="13" fillId="0" borderId="0" xfId="6" applyNumberFormat="1" applyFont="1" applyFill="1" applyBorder="1" applyAlignment="1">
      <alignment vertical="center"/>
    </xf>
    <xf numFmtId="0" fontId="15" fillId="5" borderId="0" xfId="6" applyNumberFormat="1" applyFont="1" applyFill="1" applyBorder="1" applyAlignment="1">
      <alignment vertical="center"/>
    </xf>
    <xf numFmtId="0" fontId="15" fillId="6" borderId="0" xfId="6" applyNumberFormat="1" applyFont="1" applyFill="1" applyBorder="1" applyAlignment="1">
      <alignment horizontal="center" vertical="center"/>
    </xf>
    <xf numFmtId="0" fontId="15" fillId="6" borderId="0" xfId="6" applyNumberFormat="1" applyFont="1" applyFill="1" applyBorder="1"/>
    <xf numFmtId="0" fontId="13" fillId="0" borderId="0" xfId="6" applyNumberFormat="1" applyFont="1" applyFill="1" applyBorder="1"/>
    <xf numFmtId="0" fontId="16" fillId="7" borderId="0" xfId="6" applyNumberFormat="1" applyFont="1" applyFill="1" applyBorder="1"/>
    <xf numFmtId="0" fontId="13" fillId="0" borderId="0" xfId="6" applyNumberFormat="1" applyFont="1" applyFill="1" applyBorder="1" applyAlignment="1">
      <alignment horizontal="center"/>
    </xf>
    <xf numFmtId="0" fontId="16" fillId="8" borderId="0" xfId="6" applyNumberFormat="1" applyFont="1" applyFill="1" applyBorder="1"/>
    <xf numFmtId="4" fontId="13" fillId="0" borderId="0" xfId="6" applyNumberFormat="1" applyFont="1" applyFill="1" applyBorder="1"/>
    <xf numFmtId="0" fontId="2" fillId="5" borderId="0" xfId="6" applyNumberFormat="1" applyFont="1" applyFill="1" applyBorder="1" applyAlignment="1">
      <alignment horizontal="left" vertical="center"/>
    </xf>
    <xf numFmtId="0" fontId="13" fillId="0" borderId="0" xfId="6" applyNumberFormat="1" applyFont="1" applyFill="1" applyBorder="1" applyAlignment="1">
      <alignment horizontal="center" vertical="center"/>
    </xf>
    <xf numFmtId="9" fontId="13" fillId="0" borderId="0" xfId="6" applyNumberFormat="1" applyFont="1" applyFill="1" applyBorder="1"/>
    <xf numFmtId="0" fontId="12" fillId="5" borderId="0" xfId="5" applyNumberFormat="1" applyFont="1" applyFill="1" applyBorder="1" applyAlignment="1">
      <alignment horizontal="right" vertical="center"/>
    </xf>
    <xf numFmtId="0" fontId="2" fillId="5" borderId="0" xfId="5" applyNumberFormat="1" applyFont="1" applyFill="1" applyBorder="1" applyAlignment="1">
      <alignment horizontal="left" vertical="center"/>
    </xf>
    <xf numFmtId="0" fontId="13" fillId="0" borderId="0" xfId="5" applyNumberFormat="1" applyFont="1" applyFill="1" applyBorder="1"/>
    <xf numFmtId="0" fontId="15" fillId="6" borderId="0" xfId="5" applyNumberFormat="1" applyFont="1" applyFill="1" applyBorder="1" applyAlignment="1">
      <alignment horizontal="center" vertical="center"/>
    </xf>
    <xf numFmtId="0" fontId="15" fillId="6" borderId="0" xfId="5" applyNumberFormat="1" applyFont="1" applyFill="1" applyBorder="1"/>
    <xf numFmtId="0" fontId="16" fillId="7" borderId="0" xfId="5" applyNumberFormat="1" applyFont="1" applyFill="1" applyBorder="1"/>
    <xf numFmtId="0" fontId="13" fillId="0" borderId="0" xfId="5" applyNumberFormat="1" applyFont="1" applyFill="1" applyBorder="1" applyAlignment="1">
      <alignment horizontal="center"/>
    </xf>
    <xf numFmtId="4" fontId="13" fillId="0" borderId="0" xfId="5" applyNumberFormat="1" applyFont="1" applyFill="1" applyBorder="1"/>
    <xf numFmtId="0" fontId="13" fillId="0" borderId="0" xfId="5" applyNumberFormat="1" applyFont="1" applyFill="1" applyBorder="1" applyAlignment="1">
      <alignment vertical="center"/>
    </xf>
    <xf numFmtId="0" fontId="12" fillId="5" borderId="0" xfId="6" applyNumberFormat="1" applyFont="1" applyFill="1" applyBorder="1" applyAlignment="1">
      <alignment vertical="center"/>
    </xf>
    <xf numFmtId="0" fontId="7" fillId="0" borderId="0" xfId="7" applyNumberFormat="1" applyFont="1" applyFill="1" applyBorder="1" applyAlignment="1">
      <alignment vertical="center"/>
    </xf>
    <xf numFmtId="0" fontId="7" fillId="0" borderId="0" xfId="7" applyNumberFormat="1" applyFont="1" applyFill="1" applyBorder="1"/>
    <xf numFmtId="0" fontId="7" fillId="0" borderId="0" xfId="7" applyNumberFormat="1" applyFont="1" applyFill="1" applyBorder="1"/>
    <xf numFmtId="0" fontId="11" fillId="0" borderId="0" xfId="7" applyNumberFormat="1" applyFont="1" applyFill="1" applyBorder="1"/>
    <xf numFmtId="0" fontId="12" fillId="0" borderId="1" xfId="7" applyNumberFormat="1" applyFont="1" applyFill="1" applyBorder="1" applyAlignment="1">
      <alignment horizontal="right" vertical="center"/>
    </xf>
    <xf numFmtId="4" fontId="11" fillId="4" borderId="1" xfId="7" applyNumberFormat="1" applyFont="1" applyFill="1" applyBorder="1" applyAlignment="1">
      <alignment horizontal="right"/>
    </xf>
    <xf numFmtId="0" fontId="12" fillId="0" borderId="10" xfId="7" applyNumberFormat="1" applyFont="1" applyFill="1" applyBorder="1" applyAlignment="1">
      <alignment vertical="center"/>
    </xf>
    <xf numFmtId="4" fontId="7" fillId="0" borderId="1" xfId="7" applyNumberFormat="1" applyFont="1" applyFill="1" applyBorder="1" applyAlignment="1">
      <alignment horizontal="right"/>
    </xf>
    <xf numFmtId="4" fontId="13" fillId="0" borderId="1" xfId="7" applyNumberFormat="1" applyFont="1" applyFill="1" applyBorder="1" applyAlignment="1">
      <alignment horizontal="right" vertical="center" wrapText="1" indent="1"/>
    </xf>
    <xf numFmtId="4" fontId="13" fillId="0" borderId="1" xfId="7" applyNumberFormat="1" applyFont="1" applyFill="1" applyBorder="1" applyAlignment="1">
      <alignment horizontal="right" vertical="center" indent="1"/>
    </xf>
    <xf numFmtId="0" fontId="7" fillId="0" borderId="0" xfId="7" applyNumberFormat="1" applyFont="1" applyFill="1" applyBorder="1" applyAlignment="1">
      <alignment horizontal="center" vertical="center"/>
    </xf>
    <xf numFmtId="0" fontId="7" fillId="0" borderId="0" xfId="7" applyNumberFormat="1" applyFont="1" applyFill="1" applyBorder="1"/>
    <xf numFmtId="0" fontId="12" fillId="4" borderId="2" xfId="7" applyNumberFormat="1" applyFont="1" applyFill="1" applyBorder="1" applyAlignment="1">
      <alignment vertical="center"/>
    </xf>
    <xf numFmtId="0" fontId="7" fillId="0" borderId="10" xfId="7" applyNumberFormat="1" applyFont="1" applyFill="1" applyBorder="1"/>
    <xf numFmtId="4" fontId="12" fillId="0" borderId="10" xfId="7" applyNumberFormat="1" applyFont="1" applyFill="1" applyBorder="1" applyAlignment="1">
      <alignment horizontal="right" vertical="center"/>
    </xf>
    <xf numFmtId="4" fontId="11" fillId="0" borderId="1" xfId="7" applyNumberFormat="1" applyFont="1" applyFill="1" applyBorder="1"/>
    <xf numFmtId="4" fontId="7" fillId="0" borderId="11" xfId="7" applyNumberFormat="1" applyFont="1" applyFill="1" applyBorder="1"/>
    <xf numFmtId="4" fontId="7" fillId="0" borderId="0" xfId="7" applyNumberFormat="1" applyFont="1" applyFill="1" applyBorder="1"/>
    <xf numFmtId="0" fontId="12" fillId="0" borderId="0" xfId="5" applyNumberFormat="1" applyFont="1" applyFill="1" applyBorder="1" applyAlignment="1">
      <alignment horizontal="center"/>
    </xf>
    <xf numFmtId="0" fontId="12" fillId="0" borderId="0" xfId="5" applyNumberFormat="1" applyFont="1" applyFill="1" applyBorder="1"/>
    <xf numFmtId="0" fontId="18" fillId="0" borderId="5" xfId="1" applyNumberFormat="1" applyFont="1" applyFill="1" applyBorder="1" applyAlignment="1" applyProtection="1">
      <alignment horizontal="center"/>
      <protection locked="0"/>
    </xf>
    <xf numFmtId="0" fontId="18" fillId="0" borderId="9" xfId="1" applyNumberFormat="1" applyFont="1" applyFill="1" applyBorder="1" applyProtection="1">
      <protection locked="0"/>
    </xf>
    <xf numFmtId="49" fontId="3" fillId="0" borderId="0" xfId="0" applyNumberFormat="1" applyFont="1" applyFill="1" applyBorder="1" applyProtection="1">
      <protection locked="0"/>
    </xf>
    <xf numFmtId="1" fontId="2" fillId="5" borderId="0" xfId="6" applyNumberFormat="1" applyFont="1" applyFill="1" applyBorder="1" applyAlignment="1">
      <alignment horizontal="left" vertical="center"/>
    </xf>
    <xf numFmtId="1" fontId="16" fillId="7" borderId="0" xfId="6" applyNumberFormat="1" applyFont="1" applyFill="1" applyBorder="1"/>
    <xf numFmtId="43" fontId="1" fillId="0" borderId="0" xfId="12" applyFont="1" applyAlignment="1">
      <alignment horizontal="right" vertical="center"/>
    </xf>
    <xf numFmtId="0" fontId="3" fillId="0" borderId="0" xfId="4" applyFont="1" applyAlignment="1" applyProtection="1">
      <alignment vertical="top"/>
    </xf>
    <xf numFmtId="0" fontId="3" fillId="0" borderId="0" xfId="4" applyFont="1" applyAlignment="1">
      <alignment vertical="top" wrapText="1"/>
    </xf>
    <xf numFmtId="0" fontId="3" fillId="0" borderId="0" xfId="4" applyFont="1" applyAlignment="1" applyProtection="1">
      <alignment vertical="top" wrapText="1"/>
      <protection locked="0"/>
    </xf>
    <xf numFmtId="4" fontId="3" fillId="0" borderId="0" xfId="4" applyNumberFormat="1" applyFont="1" applyAlignment="1" applyProtection="1">
      <alignment vertical="top"/>
      <protection locked="0"/>
    </xf>
    <xf numFmtId="0" fontId="3" fillId="0" borderId="0" xfId="4" applyFont="1" applyBorder="1" applyAlignment="1" applyProtection="1">
      <alignment vertical="top" wrapText="1"/>
      <protection locked="0"/>
    </xf>
    <xf numFmtId="0" fontId="3" fillId="0" borderId="0" xfId="4" applyFont="1" applyBorder="1" applyAlignment="1" applyProtection="1">
      <alignment vertical="top"/>
      <protection locked="0"/>
    </xf>
    <xf numFmtId="0" fontId="3" fillId="0" borderId="0" xfId="4" applyFont="1" applyBorder="1" applyAlignment="1" applyProtection="1">
      <alignment horizontal="left" vertical="top"/>
      <protection locked="0"/>
    </xf>
    <xf numFmtId="0" fontId="13" fillId="0" borderId="0" xfId="6" applyFont="1"/>
    <xf numFmtId="43" fontId="7" fillId="0" borderId="0" xfId="12" applyFont="1" applyFill="1" applyBorder="1"/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13" fillId="0" borderId="0" xfId="5" applyFont="1"/>
    <xf numFmtId="4" fontId="13" fillId="0" borderId="0" xfId="5" applyNumberFormat="1" applyFont="1" applyFill="1"/>
    <xf numFmtId="164" fontId="1" fillId="10" borderId="0" xfId="0" applyNumberFormat="1" applyFont="1" applyFill="1" applyBorder="1" applyAlignment="1" applyProtection="1">
      <alignment horizontal="center" vertical="center"/>
    </xf>
    <xf numFmtId="0" fontId="12" fillId="5" borderId="0" xfId="5" applyNumberFormat="1" applyFont="1" applyFill="1" applyBorder="1" applyAlignment="1"/>
    <xf numFmtId="0" fontId="16" fillId="7" borderId="0" xfId="5" applyFont="1" applyFill="1" applyAlignment="1">
      <alignment horizontal="center"/>
    </xf>
    <xf numFmtId="0" fontId="16" fillId="7" borderId="0" xfId="5" applyFont="1" applyFill="1"/>
    <xf numFmtId="0" fontId="12" fillId="0" borderId="1" xfId="5" applyFont="1" applyBorder="1" applyAlignment="1">
      <alignment horizontal="center"/>
    </xf>
    <xf numFmtId="0" fontId="12" fillId="0" borderId="1" xfId="5" applyFont="1" applyBorder="1"/>
    <xf numFmtId="4" fontId="12" fillId="0" borderId="1" xfId="5" applyNumberFormat="1" applyFont="1" applyBorder="1"/>
    <xf numFmtId="0" fontId="12" fillId="0" borderId="1" xfId="5" applyFont="1" applyFill="1" applyBorder="1"/>
    <xf numFmtId="0" fontId="12" fillId="0" borderId="0" xfId="5" applyFont="1"/>
    <xf numFmtId="0" fontId="21" fillId="0" borderId="1" xfId="2" applyNumberFormat="1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164" fontId="1" fillId="10" borderId="18" xfId="0" applyNumberFormat="1" applyFont="1" applyFill="1" applyBorder="1" applyAlignment="1" applyProtection="1">
      <alignment horizontal="center" vertical="center"/>
    </xf>
    <xf numFmtId="0" fontId="21" fillId="0" borderId="1" xfId="2" quotePrefix="1" applyNumberFormat="1" applyFont="1" applyBorder="1" applyAlignment="1">
      <alignment horizontal="center" vertical="center"/>
    </xf>
    <xf numFmtId="0" fontId="21" fillId="0" borderId="1" xfId="2" quotePrefix="1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4" fontId="21" fillId="0" borderId="0" xfId="3" applyNumberFormat="1" applyFont="1" applyAlignment="1">
      <alignment horizontal="right" vertical="center"/>
    </xf>
    <xf numFmtId="0" fontId="16" fillId="7" borderId="0" xfId="5" applyNumberFormat="1" applyFont="1" applyFill="1" applyBorder="1" applyAlignment="1">
      <alignment horizontal="center"/>
    </xf>
    <xf numFmtId="0" fontId="13" fillId="0" borderId="1" xfId="5" applyFont="1" applyBorder="1" applyAlignment="1">
      <alignment horizontal="center"/>
    </xf>
    <xf numFmtId="0" fontId="13" fillId="0" borderId="1" xfId="5" applyFont="1" applyBorder="1"/>
    <xf numFmtId="4" fontId="7" fillId="0" borderId="20" xfId="4" applyNumberFormat="1" applyFont="1" applyFill="1" applyBorder="1" applyAlignment="1">
      <alignment horizontal="right" vertical="center" wrapText="1"/>
    </xf>
    <xf numFmtId="0" fontId="13" fillId="0" borderId="1" xfId="5" applyFont="1" applyFill="1" applyBorder="1"/>
    <xf numFmtId="4" fontId="13" fillId="0" borderId="1" xfId="5" applyNumberFormat="1" applyFont="1" applyFill="1" applyBorder="1"/>
    <xf numFmtId="4" fontId="7" fillId="0" borderId="18" xfId="4" applyNumberFormat="1" applyFont="1" applyFill="1" applyBorder="1" applyAlignment="1">
      <alignment horizontal="right" vertical="center" wrapText="1"/>
    </xf>
    <xf numFmtId="0" fontId="3" fillId="0" borderId="0" xfId="4" applyFont="1" applyAlignment="1" applyProtection="1">
      <alignment horizontal="left" vertical="top" wrapText="1"/>
      <protection locked="0"/>
    </xf>
    <xf numFmtId="4" fontId="7" fillId="0" borderId="0" xfId="0" applyNumberFormat="1" applyFont="1" applyBorder="1"/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8" fillId="0" borderId="5" xfId="1" applyFont="1" applyBorder="1" applyAlignment="1" applyProtection="1">
      <alignment horizontal="center"/>
      <protection locked="0"/>
    </xf>
    <xf numFmtId="0" fontId="18" fillId="0" borderId="9" xfId="1" applyFont="1" applyBorder="1" applyProtection="1">
      <protection locked="0"/>
    </xf>
    <xf numFmtId="0" fontId="15" fillId="6" borderId="0" xfId="56" applyFont="1" applyFill="1" applyAlignment="1">
      <alignment horizontal="center" vertical="top"/>
    </xf>
    <xf numFmtId="0" fontId="1" fillId="0" borderId="0" xfId="4" applyFont="1" applyAlignment="1">
      <alignment horizontal="left" vertical="top" indent="1"/>
    </xf>
    <xf numFmtId="0" fontId="7" fillId="0" borderId="0" xfId="0" applyFont="1" applyAlignment="1">
      <alignment horizontal="center" vertical="top"/>
    </xf>
    <xf numFmtId="0" fontId="7" fillId="0" borderId="0" xfId="0" applyFont="1"/>
    <xf numFmtId="0" fontId="1" fillId="0" borderId="0" xfId="4" applyFont="1" applyAlignment="1">
      <alignment horizontal="left" vertical="top" wrapText="1" indent="1"/>
    </xf>
    <xf numFmtId="0" fontId="7" fillId="0" borderId="0" xfId="4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7" fillId="0" borderId="0" xfId="0" applyFont="1" applyAlignment="1">
      <alignment vertical="top"/>
    </xf>
    <xf numFmtId="0" fontId="3" fillId="0" borderId="0" xfId="56" applyFont="1" applyAlignment="1">
      <alignment horizontal="center" vertical="center"/>
    </xf>
    <xf numFmtId="0" fontId="3" fillId="0" borderId="0" xfId="56" applyFont="1"/>
    <xf numFmtId="0" fontId="3" fillId="0" borderId="0" xfId="56" applyFont="1" applyAlignment="1">
      <alignment wrapText="1"/>
    </xf>
    <xf numFmtId="0" fontId="15" fillId="6" borderId="0" xfId="56" applyFont="1" applyFill="1"/>
    <xf numFmtId="0" fontId="16" fillId="7" borderId="0" xfId="56" applyFont="1" applyFill="1"/>
    <xf numFmtId="0" fontId="13" fillId="0" borderId="0" xfId="56" applyFont="1"/>
    <xf numFmtId="4" fontId="11" fillId="0" borderId="0" xfId="7" applyNumberFormat="1" applyFont="1" applyFill="1" applyBorder="1" applyAlignment="1">
      <alignment horizontal="right"/>
    </xf>
    <xf numFmtId="4" fontId="13" fillId="0" borderId="0" xfId="7" applyNumberFormat="1" applyFont="1" applyFill="1" applyBorder="1" applyAlignment="1">
      <alignment horizontal="right" vertical="center"/>
    </xf>
    <xf numFmtId="0" fontId="12" fillId="9" borderId="2" xfId="57" applyFont="1" applyFill="1" applyBorder="1" applyAlignment="1">
      <alignment vertical="center"/>
    </xf>
    <xf numFmtId="0" fontId="12" fillId="0" borderId="2" xfId="57" applyFont="1" applyBorder="1" applyAlignment="1">
      <alignment vertical="center"/>
    </xf>
    <xf numFmtId="0" fontId="3" fillId="0" borderId="2" xfId="57" applyFont="1" applyBorder="1" applyAlignment="1">
      <alignment vertical="center"/>
    </xf>
    <xf numFmtId="0" fontId="3" fillId="0" borderId="10" xfId="57" applyFont="1" applyBorder="1" applyAlignment="1">
      <alignment horizontal="left" vertical="center" indent="1"/>
    </xf>
    <xf numFmtId="0" fontId="7" fillId="0" borderId="2" xfId="57" applyFont="1" applyBorder="1"/>
    <xf numFmtId="0" fontId="13" fillId="0" borderId="13" xfId="57" applyFont="1" applyBorder="1" applyAlignment="1">
      <alignment horizontal="left" vertical="center" wrapText="1" indent="1"/>
    </xf>
    <xf numFmtId="0" fontId="13" fillId="0" borderId="2" xfId="57" applyFont="1" applyBorder="1" applyAlignment="1">
      <alignment horizontal="left" vertical="center"/>
    </xf>
    <xf numFmtId="0" fontId="13" fillId="0" borderId="10" xfId="57" applyFont="1" applyBorder="1" applyAlignment="1">
      <alignment horizontal="left" vertical="center" indent="1"/>
    </xf>
    <xf numFmtId="0" fontId="7" fillId="0" borderId="0" xfId="57" applyFont="1"/>
    <xf numFmtId="0" fontId="13" fillId="0" borderId="10" xfId="57" applyFont="1" applyBorder="1" applyAlignment="1">
      <alignment horizontal="left" vertical="center" wrapText="1"/>
    </xf>
    <xf numFmtId="0" fontId="12" fillId="0" borderId="10" xfId="57" applyFont="1" applyBorder="1" applyAlignment="1">
      <alignment vertical="center"/>
    </xf>
    <xf numFmtId="0" fontId="3" fillId="0" borderId="2" xfId="57" applyFont="1" applyBorder="1" applyAlignment="1">
      <alignment horizontal="left" vertical="center"/>
    </xf>
    <xf numFmtId="0" fontId="3" fillId="0" borderId="2" xfId="57" applyFont="1" applyBorder="1" applyAlignment="1">
      <alignment horizontal="left"/>
    </xf>
    <xf numFmtId="0" fontId="13" fillId="0" borderId="10" xfId="57" applyFont="1" applyBorder="1" applyAlignment="1">
      <alignment horizontal="left" vertical="center"/>
    </xf>
    <xf numFmtId="0" fontId="12" fillId="9" borderId="1" xfId="57" applyFont="1" applyFill="1" applyBorder="1" applyAlignment="1">
      <alignment vertical="center"/>
    </xf>
    <xf numFmtId="0" fontId="13" fillId="0" borderId="10" xfId="7" applyNumberFormat="1" applyFont="1" applyFill="1" applyBorder="1" applyAlignment="1">
      <alignment horizontal="left" vertical="center" indent="1"/>
    </xf>
    <xf numFmtId="0" fontId="12" fillId="0" borderId="13" xfId="57" applyFont="1" applyBorder="1" applyAlignment="1">
      <alignment vertical="center"/>
    </xf>
    <xf numFmtId="49" fontId="2" fillId="0" borderId="2" xfId="57" applyNumberFormat="1" applyFont="1" applyBorder="1" applyAlignment="1">
      <alignment vertical="center"/>
    </xf>
    <xf numFmtId="0" fontId="3" fillId="0" borderId="13" xfId="57" applyFont="1" applyBorder="1" applyAlignment="1">
      <alignment horizontal="left" vertical="center" indent="1"/>
    </xf>
    <xf numFmtId="49" fontId="3" fillId="0" borderId="2" xfId="57" applyNumberFormat="1" applyFont="1" applyBorder="1"/>
    <xf numFmtId="0" fontId="3" fillId="0" borderId="13" xfId="57" applyFont="1" applyBorder="1" applyAlignment="1">
      <alignment horizontal="left" vertical="center" wrapText="1" indent="1"/>
    </xf>
    <xf numFmtId="0" fontId="3" fillId="0" borderId="10" xfId="57" applyFont="1" applyBorder="1" applyAlignment="1">
      <alignment horizontal="left" vertical="center" wrapText="1" indent="1"/>
    </xf>
    <xf numFmtId="4" fontId="11" fillId="4" borderId="2" xfId="7" applyNumberFormat="1" applyFont="1" applyFill="1" applyBorder="1"/>
    <xf numFmtId="4" fontId="11" fillId="0" borderId="2" xfId="7" applyNumberFormat="1" applyFont="1" applyFill="1" applyBorder="1"/>
    <xf numFmtId="4" fontId="11" fillId="0" borderId="11" xfId="7" applyNumberFormat="1" applyFont="1" applyFill="1" applyBorder="1"/>
    <xf numFmtId="0" fontId="2" fillId="0" borderId="2" xfId="57" applyFont="1" applyBorder="1" applyAlignment="1">
      <alignment vertical="center"/>
    </xf>
    <xf numFmtId="0" fontId="2" fillId="0" borderId="13" xfId="57" applyFont="1" applyBorder="1" applyAlignment="1">
      <alignment vertical="center"/>
    </xf>
    <xf numFmtId="0" fontId="7" fillId="0" borderId="10" xfId="57" applyFont="1" applyBorder="1"/>
    <xf numFmtId="0" fontId="13" fillId="0" borderId="10" xfId="57" applyFont="1" applyBorder="1" applyAlignment="1">
      <alignment vertical="center"/>
    </xf>
    <xf numFmtId="0" fontId="12" fillId="4" borderId="2" xfId="57" applyFont="1" applyFill="1" applyBorder="1" applyAlignment="1">
      <alignment vertical="center"/>
    </xf>
    <xf numFmtId="4" fontId="12" fillId="9" borderId="1" xfId="57" applyNumberFormat="1" applyFont="1" applyFill="1" applyBorder="1" applyAlignment="1">
      <alignment horizontal="right" vertical="center" wrapText="1" indent="1"/>
    </xf>
    <xf numFmtId="0" fontId="7" fillId="0" borderId="12" xfId="7" applyNumberFormat="1" applyFont="1" applyFill="1" applyBorder="1"/>
    <xf numFmtId="0" fontId="13" fillId="0" borderId="12" xfId="7" applyNumberFormat="1" applyFont="1" applyFill="1" applyBorder="1" applyAlignment="1">
      <alignment vertical="center"/>
    </xf>
    <xf numFmtId="4" fontId="13" fillId="0" borderId="12" xfId="7" applyNumberFormat="1" applyFont="1" applyFill="1" applyBorder="1" applyAlignment="1">
      <alignment horizontal="right" vertical="center"/>
    </xf>
    <xf numFmtId="0" fontId="16" fillId="7" borderId="0" xfId="6" applyNumberFormat="1" applyFont="1" applyFill="1" applyBorder="1" applyAlignment="1">
      <alignment horizontal="center"/>
    </xf>
    <xf numFmtId="10" fontId="7" fillId="0" borderId="0" xfId="14" applyNumberFormat="1" applyFont="1" applyFill="1" applyBorder="1" applyAlignment="1">
      <alignment wrapText="1"/>
    </xf>
    <xf numFmtId="4" fontId="3" fillId="0" borderId="1" xfId="2" applyNumberFormat="1" applyFont="1" applyFill="1" applyBorder="1" applyAlignment="1" applyProtection="1">
      <alignment vertical="top"/>
      <protection locked="0"/>
    </xf>
    <xf numFmtId="0" fontId="1" fillId="10" borderId="1" xfId="0" applyNumberFormat="1" applyFont="1" applyFill="1" applyBorder="1" applyAlignment="1" applyProtection="1">
      <alignment horizontal="left" vertical="center" wrapText="1"/>
    </xf>
    <xf numFmtId="164" fontId="1" fillId="10" borderId="1" xfId="0" applyNumberFormat="1" applyFont="1" applyFill="1" applyBorder="1" applyAlignment="1" applyProtection="1">
      <alignment horizontal="center" vertical="center"/>
    </xf>
    <xf numFmtId="0" fontId="1" fillId="10" borderId="32" xfId="0" applyNumberFormat="1" applyFont="1" applyFill="1" applyBorder="1" applyAlignment="1" applyProtection="1">
      <alignment horizontal="left" vertical="center" wrapText="1"/>
    </xf>
    <xf numFmtId="0" fontId="13" fillId="0" borderId="0" xfId="5" applyNumberFormat="1" applyFont="1" applyFill="1" applyBorder="1"/>
    <xf numFmtId="0" fontId="13" fillId="0" borderId="0" xfId="5" applyNumberFormat="1" applyFont="1" applyFill="1" applyBorder="1" applyAlignment="1">
      <alignment horizontal="center"/>
    </xf>
    <xf numFmtId="4" fontId="13" fillId="0" borderId="0" xfId="5" applyNumberFormat="1" applyFont="1" applyFill="1" applyBorder="1"/>
    <xf numFmtId="49" fontId="3" fillId="0" borderId="2" xfId="57" applyNumberFormat="1" applyFont="1" applyFill="1" applyBorder="1"/>
    <xf numFmtId="0" fontId="1" fillId="10" borderId="33" xfId="0" applyNumberFormat="1" applyFont="1" applyFill="1" applyBorder="1" applyAlignment="1" applyProtection="1">
      <alignment horizontal="left" vertical="center" wrapText="1"/>
    </xf>
    <xf numFmtId="0" fontId="1" fillId="10" borderId="3" xfId="0" applyNumberFormat="1" applyFont="1" applyFill="1" applyBorder="1" applyAlignment="1" applyProtection="1">
      <alignment horizontal="left" vertical="center" wrapText="1"/>
    </xf>
    <xf numFmtId="0" fontId="12" fillId="0" borderId="3" xfId="5" applyFont="1" applyFill="1" applyBorder="1"/>
    <xf numFmtId="164" fontId="1" fillId="10" borderId="3" xfId="0" applyNumberFormat="1" applyFont="1" applyFill="1" applyBorder="1" applyAlignment="1" applyProtection="1">
      <alignment horizontal="center" vertical="center"/>
    </xf>
    <xf numFmtId="0" fontId="21" fillId="0" borderId="34" xfId="2" applyNumberFormat="1" applyFont="1" applyBorder="1" applyAlignment="1">
      <alignment horizontal="center" vertical="center"/>
    </xf>
    <xf numFmtId="0" fontId="21" fillId="0" borderId="34" xfId="0" applyFont="1" applyBorder="1" applyAlignment="1">
      <alignment vertical="center"/>
    </xf>
    <xf numFmtId="0" fontId="40" fillId="10" borderId="1" xfId="0" applyNumberFormat="1" applyFont="1" applyFill="1" applyBorder="1" applyAlignment="1" applyProtection="1">
      <alignment horizontal="left" vertical="center" wrapText="1"/>
    </xf>
    <xf numFmtId="0" fontId="12" fillId="0" borderId="2" xfId="5" applyFont="1" applyBorder="1"/>
    <xf numFmtId="0" fontId="5" fillId="10" borderId="33" xfId="0" applyNumberFormat="1" applyFont="1" applyFill="1" applyBorder="1" applyAlignment="1" applyProtection="1">
      <alignment horizontal="left" vertical="center" wrapText="1"/>
    </xf>
    <xf numFmtId="0" fontId="3" fillId="0" borderId="10" xfId="57" applyFont="1" applyFill="1" applyBorder="1" applyAlignment="1">
      <alignment horizontal="left" vertical="center" indent="1"/>
    </xf>
    <xf numFmtId="0" fontId="1" fillId="10" borderId="18" xfId="0" applyNumberFormat="1" applyFont="1" applyFill="1" applyBorder="1" applyAlignment="1" applyProtection="1">
      <alignment horizontal="left" vertical="center" wrapText="1"/>
    </xf>
    <xf numFmtId="4" fontId="13" fillId="0" borderId="0" xfId="6" applyNumberFormat="1" applyFont="1" applyFill="1" applyBorder="1"/>
    <xf numFmtId="0" fontId="13" fillId="0" borderId="0" xfId="5" applyNumberFormat="1" applyFont="1" applyFill="1" applyBorder="1"/>
    <xf numFmtId="0" fontId="15" fillId="6" borderId="0" xfId="5" applyNumberFormat="1" applyFont="1" applyFill="1" applyBorder="1"/>
    <xf numFmtId="0" fontId="16" fillId="7" borderId="0" xfId="5" applyNumberFormat="1" applyFont="1" applyFill="1" applyBorder="1"/>
    <xf numFmtId="0" fontId="15" fillId="6" borderId="0" xfId="56" applyNumberFormat="1" applyFont="1" applyFill="1" applyBorder="1"/>
    <xf numFmtId="0" fontId="16" fillId="7" borderId="0" xfId="56" applyNumberFormat="1" applyFont="1" applyFill="1" applyBorder="1"/>
    <xf numFmtId="0" fontId="13" fillId="0" borderId="0" xfId="56" applyNumberFormat="1" applyFont="1" applyFill="1" applyBorder="1"/>
    <xf numFmtId="4" fontId="3" fillId="0" borderId="0" xfId="56" applyNumberFormat="1" applyFont="1" applyFill="1" applyBorder="1"/>
    <xf numFmtId="4" fontId="12" fillId="0" borderId="1" xfId="7" applyNumberFormat="1" applyFont="1" applyFill="1" applyBorder="1" applyAlignment="1">
      <alignment horizontal="right" vertical="center"/>
    </xf>
    <xf numFmtId="0" fontId="7" fillId="0" borderId="1" xfId="7" applyNumberFormat="1" applyFont="1" applyFill="1" applyBorder="1"/>
    <xf numFmtId="0" fontId="3" fillId="0" borderId="0" xfId="56" applyNumberFormat="1" applyFont="1" applyFill="1" applyBorder="1" applyAlignment="1">
      <alignment horizontal="center"/>
    </xf>
    <xf numFmtId="0" fontId="3" fillId="0" borderId="0" xfId="56" applyNumberFormat="1" applyFont="1" applyFill="1" applyBorder="1"/>
    <xf numFmtId="0" fontId="12" fillId="4" borderId="1" xfId="7" applyNumberFormat="1" applyFont="1" applyFill="1" applyBorder="1" applyAlignment="1">
      <alignment vertical="center"/>
    </xf>
    <xf numFmtId="4" fontId="2" fillId="0" borderId="0" xfId="2" applyNumberFormat="1" applyFont="1" applyFill="1" applyBorder="1" applyAlignment="1" applyProtection="1">
      <alignment vertical="top"/>
      <protection locked="0"/>
    </xf>
    <xf numFmtId="4" fontId="13" fillId="0" borderId="1" xfId="6" applyNumberFormat="1" applyFont="1" applyFill="1" applyBorder="1"/>
    <xf numFmtId="0" fontId="1" fillId="10" borderId="0" xfId="0" applyNumberFormat="1" applyFont="1" applyFill="1" applyBorder="1" applyAlignment="1" applyProtection="1">
      <alignment horizontal="left" vertical="center" wrapText="1"/>
    </xf>
    <xf numFmtId="0" fontId="1" fillId="10" borderId="35" xfId="0" applyNumberFormat="1" applyFont="1" applyFill="1" applyBorder="1" applyAlignment="1" applyProtection="1">
      <alignment horizontal="left" vertical="center" wrapText="1"/>
    </xf>
    <xf numFmtId="0" fontId="13" fillId="0" borderId="1" xfId="5" applyNumberFormat="1" applyFont="1" applyFill="1" applyBorder="1"/>
    <xf numFmtId="164" fontId="1" fillId="10" borderId="16" xfId="0" applyNumberFormat="1" applyFont="1" applyFill="1" applyBorder="1" applyAlignment="1" applyProtection="1">
      <alignment horizontal="center" vertical="center"/>
    </xf>
    <xf numFmtId="0" fontId="12" fillId="0" borderId="1" xfId="5" applyFont="1" applyFill="1" applyBorder="1" applyAlignment="1">
      <alignment horizontal="center"/>
    </xf>
    <xf numFmtId="164" fontId="5" fillId="0" borderId="1" xfId="0" applyNumberFormat="1" applyFont="1" applyFill="1" applyBorder="1" applyAlignment="1" applyProtection="1">
      <alignment horizontal="center" vertical="center"/>
    </xf>
    <xf numFmtId="0" fontId="3" fillId="0" borderId="0" xfId="4" applyFont="1" applyAlignment="1" applyProtection="1">
      <alignment horizontal="left" vertical="top" wrapText="1"/>
      <protection locked="0"/>
    </xf>
    <xf numFmtId="164" fontId="43" fillId="10" borderId="18" xfId="0" applyNumberFormat="1" applyFont="1" applyFill="1" applyBorder="1" applyAlignment="1" applyProtection="1">
      <alignment horizontal="center" vertical="center"/>
    </xf>
    <xf numFmtId="0" fontId="13" fillId="0" borderId="0" xfId="5" applyFont="1" applyBorder="1" applyAlignment="1">
      <alignment horizontal="center"/>
    </xf>
    <xf numFmtId="0" fontId="13" fillId="0" borderId="0" xfId="5" applyFont="1" applyBorder="1"/>
    <xf numFmtId="4" fontId="7" fillId="0" borderId="0" xfId="4" applyNumberFormat="1" applyFont="1" applyFill="1" applyBorder="1" applyAlignment="1">
      <alignment horizontal="right" vertical="center" wrapText="1"/>
    </xf>
    <xf numFmtId="0" fontId="2" fillId="5" borderId="0" xfId="6" applyNumberFormat="1" applyFont="1" applyFill="1" applyBorder="1" applyAlignment="1">
      <alignment horizontal="center" vertical="center"/>
    </xf>
    <xf numFmtId="0" fontId="2" fillId="5" borderId="22" xfId="6" applyNumberFormat="1" applyFont="1" applyFill="1" applyBorder="1" applyAlignment="1">
      <alignment horizontal="center" vertical="center"/>
    </xf>
    <xf numFmtId="0" fontId="2" fillId="5" borderId="0" xfId="6" applyNumberFormat="1" applyFont="1" applyFill="1" applyBorder="1" applyAlignment="1">
      <alignment vertical="center"/>
    </xf>
    <xf numFmtId="0" fontId="3" fillId="0" borderId="0" xfId="4" applyFont="1" applyBorder="1" applyAlignment="1" applyProtection="1">
      <alignment horizontal="left" vertical="top" wrapText="1"/>
      <protection locked="0"/>
    </xf>
    <xf numFmtId="0" fontId="12" fillId="5" borderId="0" xfId="6" applyNumberFormat="1" applyFont="1" applyFill="1" applyBorder="1" applyAlignment="1">
      <alignment horizontal="center" vertical="center"/>
    </xf>
    <xf numFmtId="0" fontId="12" fillId="5" borderId="0" xfId="5" applyNumberFormat="1" applyFont="1" applyFill="1" applyBorder="1" applyAlignment="1">
      <alignment horizontal="center"/>
    </xf>
    <xf numFmtId="0" fontId="12" fillId="5" borderId="0" xfId="5" applyNumberFormat="1" applyFont="1" applyFill="1" applyBorder="1" applyAlignment="1">
      <alignment horizontal="center" vertical="center"/>
    </xf>
    <xf numFmtId="0" fontId="3" fillId="0" borderId="0" xfId="4" applyFont="1" applyAlignment="1" applyProtection="1">
      <alignment horizontal="left" vertical="top" wrapText="1"/>
      <protection locked="0"/>
    </xf>
    <xf numFmtId="0" fontId="11" fillId="9" borderId="0" xfId="7" applyNumberFormat="1" applyFont="1" applyFill="1" applyBorder="1" applyAlignment="1">
      <alignment horizontal="center" vertical="center"/>
    </xf>
    <xf numFmtId="0" fontId="11" fillId="9" borderId="0" xfId="7" applyNumberFormat="1" applyFont="1" applyFill="1" applyBorder="1" applyAlignment="1">
      <alignment horizontal="center"/>
    </xf>
    <xf numFmtId="0" fontId="2" fillId="9" borderId="0" xfId="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7" applyNumberFormat="1" applyFont="1" applyFill="1" applyBorder="1" applyAlignment="1" applyProtection="1">
      <alignment horizontal="center" vertical="center" wrapText="1"/>
      <protection locked="0"/>
    </xf>
    <xf numFmtId="0" fontId="12" fillId="5" borderId="0" xfId="5" applyNumberFormat="1" applyFont="1" applyFill="1" applyBorder="1"/>
    <xf numFmtId="0" fontId="3" fillId="0" borderId="0" xfId="4" applyNumberFormat="1" applyFont="1" applyFill="1" applyBorder="1" applyAlignment="1">
      <alignment horizontal="left" vertical="center" wrapText="1"/>
    </xf>
    <xf numFmtId="0" fontId="3" fillId="0" borderId="0" xfId="4" applyNumberFormat="1" applyFont="1" applyFill="1" applyBorder="1" applyAlignment="1">
      <alignment horizontal="left" vertical="top" wrapText="1"/>
    </xf>
    <xf numFmtId="0" fontId="2" fillId="0" borderId="19" xfId="4" applyNumberFormat="1" applyFont="1" applyFill="1" applyBorder="1" applyAlignment="1">
      <alignment horizontal="center"/>
    </xf>
  </cellXfs>
  <cellStyles count="58">
    <cellStyle name="20% - Énfasis1" xfId="33" builtinId="30" customBuiltin="1"/>
    <cellStyle name="20% - Énfasis2" xfId="37" builtinId="34" customBuiltin="1"/>
    <cellStyle name="20% - Énfasis3" xfId="41" builtinId="38" customBuiltin="1"/>
    <cellStyle name="20% - Énfasis4" xfId="45" builtinId="42" customBuiltin="1"/>
    <cellStyle name="20% - Énfasis5" xfId="49" builtinId="46" customBuiltin="1"/>
    <cellStyle name="20% - Énfasis6" xfId="53" builtinId="50" customBuiltin="1"/>
    <cellStyle name="40% - Énfasis1" xfId="34" builtinId="31" customBuiltin="1"/>
    <cellStyle name="40% - Énfasis2" xfId="38" builtinId="35" customBuiltin="1"/>
    <cellStyle name="40% - Énfasis3" xfId="42" builtinId="39" customBuiltin="1"/>
    <cellStyle name="40% - Énfasis4" xfId="46" builtinId="43" customBuiltin="1"/>
    <cellStyle name="40% - Énfasis5" xfId="50" builtinId="47" customBuiltin="1"/>
    <cellStyle name="40% - Énfasis6" xfId="54" builtinId="51" customBuiltin="1"/>
    <cellStyle name="60% - Énfasis1" xfId="35" builtinId="32" customBuiltin="1"/>
    <cellStyle name="60% - Énfasis2" xfId="39" builtinId="36" customBuiltin="1"/>
    <cellStyle name="60% - Énfasis3" xfId="43" builtinId="40" customBuiltin="1"/>
    <cellStyle name="60% - Énfasis4" xfId="47" builtinId="44" customBuiltin="1"/>
    <cellStyle name="60% - Énfasis5" xfId="51" builtinId="48" customBuiltin="1"/>
    <cellStyle name="60% - Énfasis6" xfId="55" builtinId="52" customBuiltin="1"/>
    <cellStyle name="Buena" xfId="20" builtinId="26" customBuiltin="1"/>
    <cellStyle name="Cálculo" xfId="25" builtinId="22" customBuiltin="1"/>
    <cellStyle name="Celda de comprobación" xfId="27" builtinId="23" customBuiltin="1"/>
    <cellStyle name="Celda vinculada" xfId="26" builtinId="24" customBuiltin="1"/>
    <cellStyle name="Encabezado 4" xfId="19" builtinId="19" customBuiltin="1"/>
    <cellStyle name="Énfasis1" xfId="32" builtinId="29" customBuiltin="1"/>
    <cellStyle name="Énfasis2" xfId="36" builtinId="33" customBuiltin="1"/>
    <cellStyle name="Énfasis3" xfId="40" builtinId="37" customBuiltin="1"/>
    <cellStyle name="Énfasis4" xfId="44" builtinId="41" customBuiltin="1"/>
    <cellStyle name="Énfasis5" xfId="48" builtinId="45" customBuiltin="1"/>
    <cellStyle name="Énfasis6" xfId="52" builtinId="49" customBuiltin="1"/>
    <cellStyle name="Entrada" xfId="23" builtinId="20" customBuiltin="1"/>
    <cellStyle name="Hipervínculo" xfId="1" builtinId="8"/>
    <cellStyle name="Incorrecto" xfId="21" builtinId="27" customBuiltin="1"/>
    <cellStyle name="Millares" xfId="12" builtinId="3"/>
    <cellStyle name="Millares 2" xfId="2"/>
    <cellStyle name="Millares 2 2" xfId="13"/>
    <cellStyle name="Neutral" xfId="22" builtinId="28" customBuiltin="1"/>
    <cellStyle name="Normal" xfId="0" builtinId="0"/>
    <cellStyle name="Normal 2" xfId="3"/>
    <cellStyle name="Normal 2 2" xfId="4"/>
    <cellStyle name="Normal 2 3" xfId="5"/>
    <cellStyle name="Normal 3" xfId="6"/>
    <cellStyle name="Normal 3 2" xfId="7"/>
    <cellStyle name="Normal 3 2 2" xfId="57"/>
    <cellStyle name="Normal 3 3" xfId="56"/>
    <cellStyle name="Normal 4" xfId="8"/>
    <cellStyle name="Normal 5" xfId="9"/>
    <cellStyle name="Normal 56" xfId="10"/>
    <cellStyle name="Notas" xfId="29" builtinId="10" customBuiltin="1"/>
    <cellStyle name="Porcentaje 2" xfId="11"/>
    <cellStyle name="Porcentaje 2 2" xfId="14"/>
    <cellStyle name="Salida" xfId="24" builtinId="21" customBuiltin="1"/>
    <cellStyle name="Texto de advertencia" xfId="28" builtinId="11" customBuiltin="1"/>
    <cellStyle name="Texto explicativo" xfId="30" builtinId="53" customBuiltin="1"/>
    <cellStyle name="Título" xfId="15" builtinId="15" customBuiltin="1"/>
    <cellStyle name="Título 1" xfId="16" builtinId="16" customBuiltin="1"/>
    <cellStyle name="Título 2" xfId="17" builtinId="17" customBuiltin="1"/>
    <cellStyle name="Título 3" xfId="18" builtinId="18" customBuiltin="1"/>
    <cellStyle name="Total" xfId="3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3ER%20TRIM%202018/JAPAMI%20INF%20FIN%20SEP%202018/0319_NOTDYM_1803_MIRA_AW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/CONTABILIDAD/Cuenta%20Publica%202018/JAPAMI%20INFORMACION%20FINANCIERA%202DOTRIM%202018/JAPAMI%20INF%20FINANCIERA%202DO%20TRIM%202018/0319_NOTDYM_1802_MIR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</sheetNames>
    <sheetDataSet>
      <sheetData sheetId="0">
        <row r="1">
          <cell r="A1" t="str">
            <v>JUNTA DE AGUA POTABLE DRENAJE ALCANTARILLADO Y SANEAMIENTO DEL MUNICIPIO DE IRAPUATO GTO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 a los Edos Financieros"/>
      <sheetName val="ESF"/>
      <sheetName val="ESF (I)"/>
      <sheetName val="EA"/>
      <sheetName val="EA (I)"/>
      <sheetName val="VHP"/>
      <sheetName val="VHP (I)"/>
      <sheetName val="EFE"/>
      <sheetName val="EFE (I)"/>
      <sheetName val="Conciliacion_Ig"/>
      <sheetName val="Conciliacion_Eg"/>
      <sheetName val="Memoria"/>
      <sheetName val="Memoria (I)"/>
    </sheetNames>
    <sheetDataSet>
      <sheetData sheetId="0">
        <row r="2">
          <cell r="A2" t="str">
            <v>Notas de Desglose Estado de Situación Financiera</v>
          </cell>
          <cell r="E2" t="str">
            <v>Trimestral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0"/>
  <sheetViews>
    <sheetView tabSelected="1" zoomScaleNormal="100" zoomScaleSheetLayoutView="100" workbookViewId="0">
      <pane ySplit="4" topLeftCell="A5" activePane="bottomLeft" state="frozen"/>
      <selection activeCell="A14" sqref="A14:B14"/>
      <selection pane="bottomLeft" activeCell="A5" sqref="A5"/>
    </sheetView>
  </sheetViews>
  <sheetFormatPr baseColWidth="10" defaultColWidth="12.85546875" defaultRowHeight="11.25" x14ac:dyDescent="0.2"/>
  <cols>
    <col min="1" max="1" width="14.7109375" style="37" customWidth="1"/>
    <col min="2" max="2" width="73.85546875" style="37" bestFit="1" customWidth="1"/>
    <col min="3" max="3" width="37.7109375" style="37" customWidth="1"/>
    <col min="4" max="4" width="12.85546875" style="37" customWidth="1"/>
    <col min="5" max="16384" width="12.85546875" style="37"/>
  </cols>
  <sheetData>
    <row r="1" spans="1:5" ht="18.95" customHeight="1" x14ac:dyDescent="0.2">
      <c r="A1" s="256" t="s">
        <v>594</v>
      </c>
      <c r="B1" s="256"/>
      <c r="C1" s="71"/>
      <c r="D1" s="68" t="s">
        <v>0</v>
      </c>
      <c r="E1" s="69">
        <v>2020</v>
      </c>
    </row>
    <row r="2" spans="1:5" ht="18.95" customHeight="1" x14ac:dyDescent="0.2">
      <c r="A2" s="256" t="s">
        <v>373</v>
      </c>
      <c r="B2" s="256"/>
      <c r="C2" s="91"/>
      <c r="D2" s="68" t="s">
        <v>2</v>
      </c>
      <c r="E2" s="71" t="s">
        <v>374</v>
      </c>
    </row>
    <row r="3" spans="1:5" ht="18.95" customHeight="1" x14ac:dyDescent="0.2">
      <c r="A3" s="257" t="s">
        <v>687</v>
      </c>
      <c r="B3" s="257"/>
      <c r="C3" s="71"/>
      <c r="D3" s="68" t="s">
        <v>3</v>
      </c>
      <c r="E3" s="69">
        <v>1</v>
      </c>
    </row>
    <row r="4" spans="1:5" ht="15" customHeight="1" x14ac:dyDescent="0.2">
      <c r="A4" s="51" t="s">
        <v>375</v>
      </c>
      <c r="B4" s="52" t="s">
        <v>376</v>
      </c>
      <c r="C4" s="114"/>
    </row>
    <row r="5" spans="1:5" x14ac:dyDescent="0.2">
      <c r="A5" s="38"/>
      <c r="B5" s="39"/>
    </row>
    <row r="6" spans="1:5" x14ac:dyDescent="0.2">
      <c r="A6" s="40"/>
      <c r="B6" s="41" t="s">
        <v>377</v>
      </c>
    </row>
    <row r="7" spans="1:5" x14ac:dyDescent="0.2">
      <c r="A7" s="40"/>
      <c r="B7" s="41"/>
    </row>
    <row r="8" spans="1:5" x14ac:dyDescent="0.2">
      <c r="A8" s="40"/>
      <c r="B8" s="42" t="s">
        <v>378</v>
      </c>
    </row>
    <row r="9" spans="1:5" x14ac:dyDescent="0.2">
      <c r="A9" s="112" t="s">
        <v>314</v>
      </c>
      <c r="B9" s="113" t="s">
        <v>379</v>
      </c>
    </row>
    <row r="10" spans="1:5" x14ac:dyDescent="0.2">
      <c r="A10" s="112" t="s">
        <v>319</v>
      </c>
      <c r="B10" s="113" t="s">
        <v>380</v>
      </c>
    </row>
    <row r="11" spans="1:5" x14ac:dyDescent="0.2">
      <c r="A11" s="112" t="s">
        <v>325</v>
      </c>
      <c r="B11" s="113" t="s">
        <v>381</v>
      </c>
    </row>
    <row r="12" spans="1:5" x14ac:dyDescent="0.2">
      <c r="A12" s="112" t="s">
        <v>331</v>
      </c>
      <c r="B12" s="113" t="s">
        <v>382</v>
      </c>
    </row>
    <row r="13" spans="1:5" x14ac:dyDescent="0.2">
      <c r="A13" s="112" t="s">
        <v>334</v>
      </c>
      <c r="B13" s="113" t="s">
        <v>383</v>
      </c>
    </row>
    <row r="14" spans="1:5" x14ac:dyDescent="0.2">
      <c r="A14" s="112" t="s">
        <v>338</v>
      </c>
      <c r="B14" s="113" t="s">
        <v>384</v>
      </c>
    </row>
    <row r="15" spans="1:5" x14ac:dyDescent="0.2">
      <c r="A15" s="112" t="s">
        <v>343</v>
      </c>
      <c r="B15" s="113" t="s">
        <v>385</v>
      </c>
    </row>
    <row r="16" spans="1:5" x14ac:dyDescent="0.2">
      <c r="A16" s="112" t="s">
        <v>346</v>
      </c>
      <c r="B16" s="113" t="s">
        <v>386</v>
      </c>
    </row>
    <row r="17" spans="1:2" x14ac:dyDescent="0.2">
      <c r="A17" s="112" t="s">
        <v>353</v>
      </c>
      <c r="B17" s="113" t="s">
        <v>387</v>
      </c>
    </row>
    <row r="18" spans="1:2" x14ac:dyDescent="0.2">
      <c r="A18" s="112" t="s">
        <v>360</v>
      </c>
      <c r="B18" s="113" t="s">
        <v>388</v>
      </c>
    </row>
    <row r="19" spans="1:2" x14ac:dyDescent="0.2">
      <c r="A19" s="112" t="s">
        <v>362</v>
      </c>
      <c r="B19" s="113" t="s">
        <v>389</v>
      </c>
    </row>
    <row r="20" spans="1:2" x14ac:dyDescent="0.2">
      <c r="A20" s="112" t="s">
        <v>364</v>
      </c>
      <c r="B20" s="113" t="s">
        <v>390</v>
      </c>
    </row>
    <row r="21" spans="1:2" x14ac:dyDescent="0.2">
      <c r="A21" s="112" t="s">
        <v>370</v>
      </c>
      <c r="B21" s="113" t="s">
        <v>391</v>
      </c>
    </row>
    <row r="22" spans="1:2" x14ac:dyDescent="0.2">
      <c r="A22" s="112" t="s">
        <v>372</v>
      </c>
      <c r="B22" s="113" t="s">
        <v>392</v>
      </c>
    </row>
    <row r="23" spans="1:2" x14ac:dyDescent="0.2">
      <c r="A23" s="157" t="s">
        <v>597</v>
      </c>
      <c r="B23" s="158" t="s">
        <v>9</v>
      </c>
    </row>
    <row r="24" spans="1:2" x14ac:dyDescent="0.2">
      <c r="A24" s="157" t="s">
        <v>598</v>
      </c>
      <c r="B24" s="158" t="s">
        <v>599</v>
      </c>
    </row>
    <row r="25" spans="1:2" x14ac:dyDescent="0.2">
      <c r="A25" s="157" t="s">
        <v>600</v>
      </c>
      <c r="B25" s="158" t="s">
        <v>601</v>
      </c>
    </row>
    <row r="26" spans="1:2" x14ac:dyDescent="0.2">
      <c r="A26" s="157" t="s">
        <v>602</v>
      </c>
      <c r="B26" s="158" t="s">
        <v>69</v>
      </c>
    </row>
    <row r="27" spans="1:2" x14ac:dyDescent="0.2">
      <c r="A27" s="112" t="s">
        <v>393</v>
      </c>
      <c r="B27" s="113" t="s">
        <v>394</v>
      </c>
    </row>
    <row r="28" spans="1:2" x14ac:dyDescent="0.2">
      <c r="A28" s="112" t="s">
        <v>395</v>
      </c>
      <c r="B28" s="113" t="s">
        <v>396</v>
      </c>
    </row>
    <row r="29" spans="1:2" x14ac:dyDescent="0.2">
      <c r="A29" s="112" t="s">
        <v>397</v>
      </c>
      <c r="B29" s="113" t="s">
        <v>398</v>
      </c>
    </row>
    <row r="30" spans="1:2" x14ac:dyDescent="0.2">
      <c r="A30" s="112" t="s">
        <v>399</v>
      </c>
      <c r="B30" s="113" t="s">
        <v>400</v>
      </c>
    </row>
    <row r="31" spans="1:2" x14ac:dyDescent="0.2">
      <c r="A31" s="112" t="s">
        <v>401</v>
      </c>
      <c r="B31" s="113" t="s">
        <v>402</v>
      </c>
    </row>
    <row r="32" spans="1:2" x14ac:dyDescent="0.2">
      <c r="A32" s="40"/>
      <c r="B32" s="43"/>
    </row>
    <row r="33" spans="1:2" x14ac:dyDescent="0.2">
      <c r="A33" s="40"/>
      <c r="B33" s="42"/>
    </row>
    <row r="34" spans="1:2" x14ac:dyDescent="0.2">
      <c r="A34" s="112" t="s">
        <v>403</v>
      </c>
      <c r="B34" s="113" t="s">
        <v>404</v>
      </c>
    </row>
    <row r="35" spans="1:2" x14ac:dyDescent="0.2">
      <c r="A35" s="112" t="s">
        <v>405</v>
      </c>
      <c r="B35" s="113" t="s">
        <v>406</v>
      </c>
    </row>
    <row r="36" spans="1:2" x14ac:dyDescent="0.2">
      <c r="A36" s="40"/>
      <c r="B36" s="43"/>
    </row>
    <row r="37" spans="1:2" x14ac:dyDescent="0.2">
      <c r="A37" s="40"/>
      <c r="B37" s="41" t="s">
        <v>407</v>
      </c>
    </row>
    <row r="38" spans="1:2" x14ac:dyDescent="0.2">
      <c r="A38" s="40" t="s">
        <v>408</v>
      </c>
      <c r="B38" s="113" t="s">
        <v>409</v>
      </c>
    </row>
    <row r="39" spans="1:2" x14ac:dyDescent="0.2">
      <c r="A39" s="40"/>
      <c r="B39" s="113" t="s">
        <v>410</v>
      </c>
    </row>
    <row r="40" spans="1:2" x14ac:dyDescent="0.2">
      <c r="A40" s="44"/>
      <c r="B40" s="45"/>
    </row>
  </sheetData>
  <sheetProtection formatCells="0" formatColumns="0" formatRows="0" autoFilter="0" pivotTables="0"/>
  <mergeCells count="3">
    <mergeCell ref="A1:B1"/>
    <mergeCell ref="A2:B2"/>
    <mergeCell ref="A3:B3"/>
  </mergeCells>
  <dataValidations count="1">
    <dataValidation type="list" allowBlank="1" showInputMessage="1" showErrorMessage="1" sqref="E3">
      <formula1>"1, 2, 3, 4"</formula1>
    </dataValidation>
  </dataValidation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3:B23" location="ACT!A6" display="ACT-01"/>
    <hyperlink ref="A24:B24" location="ACT!A56" display="ACT-02"/>
    <hyperlink ref="A25:B25" location="VHP!A71" display="ACT-03"/>
    <hyperlink ref="A26:B26" location="ACT!A96" display="ACT-04"/>
  </hyperlinks>
  <pageMargins left="0.70866141732283472" right="0.70866141732283472" top="0.74803149606299213" bottom="0.74803149606299213" header="0.31496062992125984" footer="0.31496062992125984"/>
  <pageSetup scale="80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8"/>
  <sheetViews>
    <sheetView showGridLines="0" workbookViewId="0">
      <selection activeCell="B26" sqref="B26"/>
    </sheetView>
  </sheetViews>
  <sheetFormatPr baseColWidth="10" defaultRowHeight="11.25" x14ac:dyDescent="0.2"/>
  <cols>
    <col min="1" max="1" width="3.5703125" style="94" customWidth="1"/>
    <col min="2" max="2" width="63.140625" style="94" customWidth="1"/>
    <col min="3" max="4" width="17.7109375" style="94" customWidth="1"/>
    <col min="5" max="5" width="11.42578125" style="94" customWidth="1"/>
    <col min="6" max="16384" width="11.42578125" style="94"/>
  </cols>
  <sheetData>
    <row r="1" spans="1:4" s="92" customFormat="1" ht="18.95" customHeight="1" x14ac:dyDescent="0.25">
      <c r="A1" s="264" t="str">
        <f>'Notas a los Edos Financieros'!A1</f>
        <v>JUNTA DE AGUA POTABLE DRENAJE ALCANTARILLADO Y SANEAMIENTO DEL MUNICIPIO DE IRAPUATO GTO</v>
      </c>
      <c r="B1" s="264"/>
      <c r="C1" s="264"/>
      <c r="D1" s="264"/>
    </row>
    <row r="2" spans="1:4" s="92" customFormat="1" ht="18.95" customHeight="1" x14ac:dyDescent="0.25">
      <c r="A2" s="264" t="s">
        <v>417</v>
      </c>
      <c r="B2" s="264"/>
      <c r="C2" s="264"/>
      <c r="D2" s="264"/>
    </row>
    <row r="3" spans="1:4" s="92" customFormat="1" ht="18.95" customHeight="1" x14ac:dyDescent="0.25">
      <c r="A3" s="264" t="s">
        <v>687</v>
      </c>
      <c r="B3" s="264"/>
      <c r="C3" s="264"/>
      <c r="D3" s="264"/>
    </row>
    <row r="4" spans="1:4" s="95" customFormat="1" ht="18.95" customHeight="1" x14ac:dyDescent="0.2">
      <c r="A4" s="265" t="s">
        <v>418</v>
      </c>
      <c r="B4" s="265"/>
      <c r="C4" s="265"/>
      <c r="D4" s="265"/>
    </row>
    <row r="5" spans="1:4" s="93" customFormat="1" x14ac:dyDescent="0.2">
      <c r="A5" s="175" t="s">
        <v>627</v>
      </c>
      <c r="B5" s="104"/>
      <c r="C5" s="97">
        <v>324347108.54999995</v>
      </c>
      <c r="D5" s="156"/>
    </row>
    <row r="6" spans="1:4" x14ac:dyDescent="0.2">
      <c r="B6" s="98"/>
      <c r="C6" s="96"/>
      <c r="D6" s="103"/>
    </row>
    <row r="7" spans="1:4" x14ac:dyDescent="0.2">
      <c r="A7" s="176" t="s">
        <v>628</v>
      </c>
      <c r="B7" s="176"/>
      <c r="C7" s="99">
        <f>SUM(C8:C13)</f>
        <v>1389026.12</v>
      </c>
      <c r="D7" s="173"/>
    </row>
    <row r="8" spans="1:4" x14ac:dyDescent="0.2">
      <c r="A8" s="177" t="s">
        <v>629</v>
      </c>
      <c r="B8" s="178" t="s">
        <v>49</v>
      </c>
      <c r="C8" s="100">
        <v>0</v>
      </c>
      <c r="D8" s="103"/>
    </row>
    <row r="9" spans="1:4" x14ac:dyDescent="0.2">
      <c r="A9" s="179" t="s">
        <v>630</v>
      </c>
      <c r="B9" s="180" t="s">
        <v>631</v>
      </c>
      <c r="C9" s="100">
        <v>0</v>
      </c>
      <c r="D9" s="174"/>
    </row>
    <row r="10" spans="1:4" x14ac:dyDescent="0.2">
      <c r="A10" s="179" t="s">
        <v>632</v>
      </c>
      <c r="B10" s="180" t="s">
        <v>58</v>
      </c>
      <c r="C10" s="100">
        <v>0</v>
      </c>
      <c r="D10" s="174"/>
    </row>
    <row r="11" spans="1:4" x14ac:dyDescent="0.2">
      <c r="A11" s="179" t="s">
        <v>633</v>
      </c>
      <c r="B11" s="180" t="s">
        <v>59</v>
      </c>
      <c r="C11" s="100">
        <v>0</v>
      </c>
      <c r="D11" s="174"/>
    </row>
    <row r="12" spans="1:4" x14ac:dyDescent="0.2">
      <c r="A12" s="179" t="s">
        <v>634</v>
      </c>
      <c r="B12" s="180" t="s">
        <v>61</v>
      </c>
      <c r="C12" s="244">
        <v>1389026.12</v>
      </c>
      <c r="D12" s="174"/>
    </row>
    <row r="13" spans="1:4" x14ac:dyDescent="0.2">
      <c r="A13" s="181" t="s">
        <v>635</v>
      </c>
      <c r="B13" s="182" t="s">
        <v>636</v>
      </c>
      <c r="C13" s="101"/>
      <c r="D13" s="174"/>
    </row>
    <row r="14" spans="1:4" x14ac:dyDescent="0.2">
      <c r="A14" s="183"/>
      <c r="B14" s="184"/>
      <c r="C14" s="99"/>
      <c r="D14" s="174"/>
    </row>
    <row r="15" spans="1:4" x14ac:dyDescent="0.2">
      <c r="A15" s="176" t="s">
        <v>419</v>
      </c>
      <c r="B15" s="185"/>
      <c r="C15" s="99">
        <f>SUM(C16:C18)</f>
        <v>164237564.34999999</v>
      </c>
      <c r="D15" s="103"/>
    </row>
    <row r="16" spans="1:4" x14ac:dyDescent="0.2">
      <c r="A16" s="186">
        <v>3.1</v>
      </c>
      <c r="B16" s="180" t="s">
        <v>637</v>
      </c>
      <c r="C16" s="100">
        <v>0</v>
      </c>
      <c r="D16" s="174"/>
    </row>
    <row r="17" spans="1:5" x14ac:dyDescent="0.2">
      <c r="A17" s="187">
        <v>3.2</v>
      </c>
      <c r="B17" s="180" t="s">
        <v>638</v>
      </c>
      <c r="C17" s="100">
        <v>0</v>
      </c>
      <c r="D17" s="174"/>
    </row>
    <row r="18" spans="1:5" x14ac:dyDescent="0.2">
      <c r="A18" s="187">
        <v>3.3</v>
      </c>
      <c r="B18" s="182" t="s">
        <v>639</v>
      </c>
      <c r="C18" s="101">
        <v>164237564.34999999</v>
      </c>
      <c r="D18" s="174"/>
    </row>
    <row r="19" spans="1:5" x14ac:dyDescent="0.2">
      <c r="A19" s="183"/>
      <c r="B19" s="188"/>
      <c r="C19" s="101"/>
      <c r="D19" s="174"/>
    </row>
    <row r="20" spans="1:5" x14ac:dyDescent="0.2">
      <c r="A20" s="189" t="s">
        <v>420</v>
      </c>
      <c r="B20" s="189"/>
      <c r="C20" s="97">
        <f>+C5+C7-C15</f>
        <v>161498570.31999996</v>
      </c>
      <c r="D20" s="174"/>
    </row>
    <row r="21" spans="1:5" x14ac:dyDescent="0.2">
      <c r="C21" s="243"/>
      <c r="D21" s="103"/>
    </row>
    <row r="22" spans="1:5" x14ac:dyDescent="0.2">
      <c r="C22" s="109"/>
      <c r="D22" s="109"/>
      <c r="E22" s="109"/>
    </row>
    <row r="23" spans="1:5" x14ac:dyDescent="0.2">
      <c r="C23" s="109"/>
      <c r="D23" s="126"/>
    </row>
    <row r="24" spans="1:5" x14ac:dyDescent="0.2">
      <c r="B24" s="118" t="s">
        <v>559</v>
      </c>
      <c r="C24" s="119"/>
      <c r="D24" s="119"/>
      <c r="E24" s="84"/>
    </row>
    <row r="25" spans="1:5" x14ac:dyDescent="0.2">
      <c r="B25" s="120"/>
      <c r="C25" s="120"/>
      <c r="D25" s="121"/>
      <c r="E25" s="84"/>
    </row>
    <row r="26" spans="1:5" x14ac:dyDescent="0.2">
      <c r="B26" s="122"/>
      <c r="C26" s="122"/>
      <c r="D26" s="84"/>
      <c r="E26" s="84"/>
    </row>
    <row r="27" spans="1:5" x14ac:dyDescent="0.2">
      <c r="B27" s="120"/>
      <c r="C27" s="120"/>
      <c r="D27" s="84"/>
      <c r="E27" s="84"/>
    </row>
    <row r="28" spans="1:5" x14ac:dyDescent="0.2">
      <c r="B28" s="122"/>
      <c r="C28" s="123"/>
      <c r="D28" s="84"/>
      <c r="E28" s="84"/>
    </row>
    <row r="29" spans="1:5" x14ac:dyDescent="0.2">
      <c r="B29" s="122"/>
      <c r="C29" s="259"/>
      <c r="D29" s="259"/>
      <c r="E29" s="84"/>
    </row>
    <row r="30" spans="1:5" x14ac:dyDescent="0.2">
      <c r="B30" s="122"/>
      <c r="C30" s="124"/>
      <c r="D30" s="84"/>
      <c r="E30" s="84"/>
    </row>
    <row r="31" spans="1:5" x14ac:dyDescent="0.2">
      <c r="B31" s="120"/>
      <c r="C31" s="120"/>
      <c r="D31" s="121"/>
      <c r="E31" s="84"/>
    </row>
    <row r="32" spans="1:5" x14ac:dyDescent="0.2">
      <c r="B32" s="125"/>
      <c r="C32" s="120"/>
      <c r="D32" s="121"/>
      <c r="E32" s="84"/>
    </row>
    <row r="33" spans="2:5" x14ac:dyDescent="0.2">
      <c r="B33" s="120"/>
      <c r="C33" s="120"/>
      <c r="D33" s="121"/>
      <c r="E33" s="84"/>
    </row>
    <row r="34" spans="2:5" x14ac:dyDescent="0.2">
      <c r="B34" s="120"/>
      <c r="C34" s="120"/>
      <c r="D34" s="121"/>
      <c r="E34" s="84"/>
    </row>
    <row r="35" spans="2:5" x14ac:dyDescent="0.2">
      <c r="B35" s="120"/>
      <c r="C35" s="263"/>
      <c r="D35" s="263"/>
      <c r="E35" s="84"/>
    </row>
    <row r="36" spans="2:5" x14ac:dyDescent="0.2">
      <c r="B36" s="120"/>
      <c r="C36" s="154"/>
      <c r="D36" s="121"/>
      <c r="E36" s="84"/>
    </row>
    <row r="37" spans="2:5" ht="22.5" customHeight="1" x14ac:dyDescent="0.2">
      <c r="B37" s="120"/>
      <c r="C37" s="263"/>
      <c r="D37" s="263"/>
      <c r="E37" s="84"/>
    </row>
    <row r="38" spans="2:5" x14ac:dyDescent="0.2">
      <c r="B38" s="84"/>
      <c r="C38" s="84"/>
      <c r="D38" s="84"/>
      <c r="E38" s="84"/>
    </row>
  </sheetData>
  <mergeCells count="7">
    <mergeCell ref="C35:D35"/>
    <mergeCell ref="C37:D37"/>
    <mergeCell ref="A1:D1"/>
    <mergeCell ref="A2:D2"/>
    <mergeCell ref="A3:D3"/>
    <mergeCell ref="A4:D4"/>
    <mergeCell ref="C29:D29"/>
  </mergeCells>
  <pageMargins left="0.70866141732283472" right="0.70866141732283472" top="0.74803149606299213" bottom="0.74803149606299213" header="0.31496062992125984" footer="0.31496062992125984"/>
  <pageSetup scale="7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showGridLines="0" workbookViewId="0">
      <selection activeCell="A2" sqref="A2:D2"/>
    </sheetView>
  </sheetViews>
  <sheetFormatPr baseColWidth="10" defaultRowHeight="11.25" x14ac:dyDescent="0.2"/>
  <cols>
    <col min="1" max="1" width="4.140625" style="94" customWidth="1"/>
    <col min="2" max="2" width="62.140625" style="94" customWidth="1"/>
    <col min="3" max="3" width="17.7109375" style="94" customWidth="1"/>
    <col min="4" max="4" width="17.7109375" style="109" customWidth="1"/>
    <col min="5" max="5" width="11.42578125" style="94" customWidth="1"/>
    <col min="6" max="16384" width="11.42578125" style="94"/>
  </cols>
  <sheetData>
    <row r="1" spans="1:5" s="102" customFormat="1" ht="18.95" customHeight="1" x14ac:dyDescent="0.25">
      <c r="A1" s="266" t="str">
        <f>'Notas a los Edos Financieros'!A1</f>
        <v>JUNTA DE AGUA POTABLE DRENAJE ALCANTARILLADO Y SANEAMIENTO DEL MUNICIPIO DE IRAPUATO GTO</v>
      </c>
      <c r="B1" s="266"/>
      <c r="C1" s="266"/>
      <c r="D1" s="266"/>
    </row>
    <row r="2" spans="1:5" s="102" customFormat="1" ht="18.95" customHeight="1" x14ac:dyDescent="0.25">
      <c r="A2" s="266" t="s">
        <v>421</v>
      </c>
      <c r="B2" s="266"/>
      <c r="C2" s="266"/>
      <c r="D2" s="266"/>
    </row>
    <row r="3" spans="1:5" s="102" customFormat="1" ht="18.95" customHeight="1" x14ac:dyDescent="0.25">
      <c r="A3" s="266" t="s">
        <v>687</v>
      </c>
      <c r="B3" s="266"/>
      <c r="C3" s="266"/>
      <c r="D3" s="266"/>
    </row>
    <row r="4" spans="1:5" s="103" customFormat="1" x14ac:dyDescent="0.2">
      <c r="A4" s="267"/>
      <c r="B4" s="267"/>
      <c r="C4" s="267"/>
      <c r="D4" s="267"/>
    </row>
    <row r="5" spans="1:5" x14ac:dyDescent="0.2">
      <c r="A5" s="242" t="s">
        <v>422</v>
      </c>
      <c r="B5" s="104"/>
      <c r="C5" s="197">
        <v>179328255.45000002</v>
      </c>
      <c r="D5" s="108"/>
    </row>
    <row r="6" spans="1:5" x14ac:dyDescent="0.2">
      <c r="A6" s="105"/>
      <c r="B6" s="98"/>
      <c r="C6" s="106"/>
      <c r="D6" s="199"/>
    </row>
    <row r="7" spans="1:5" x14ac:dyDescent="0.2">
      <c r="A7" s="176" t="s">
        <v>640</v>
      </c>
      <c r="B7" s="191"/>
      <c r="C7" s="198">
        <f>SUM(C8:C28)</f>
        <v>125555029.07000005</v>
      </c>
      <c r="D7" s="108"/>
    </row>
    <row r="8" spans="1:5" hidden="1" x14ac:dyDescent="0.2">
      <c r="A8" s="192">
        <v>2.1</v>
      </c>
      <c r="B8" s="178" t="s">
        <v>81</v>
      </c>
      <c r="C8" s="100">
        <v>0</v>
      </c>
      <c r="E8" s="155"/>
    </row>
    <row r="9" spans="1:5" x14ac:dyDescent="0.2">
      <c r="A9" s="192">
        <v>2.2000000000000002</v>
      </c>
      <c r="B9" s="178" t="s">
        <v>78</v>
      </c>
      <c r="C9" s="100">
        <v>11722695.380000001</v>
      </c>
      <c r="E9" s="155"/>
    </row>
    <row r="10" spans="1:5" x14ac:dyDescent="0.2">
      <c r="A10" s="194">
        <v>2.2999999999999998</v>
      </c>
      <c r="B10" s="196" t="s">
        <v>239</v>
      </c>
      <c r="C10" s="100">
        <v>59231.43</v>
      </c>
      <c r="E10" s="155"/>
    </row>
    <row r="11" spans="1:5" hidden="1" x14ac:dyDescent="0.2">
      <c r="A11" s="194">
        <v>2.4</v>
      </c>
      <c r="B11" s="196" t="s">
        <v>240</v>
      </c>
      <c r="C11" s="100">
        <v>0</v>
      </c>
      <c r="E11" s="155"/>
    </row>
    <row r="12" spans="1:5" hidden="1" x14ac:dyDescent="0.2">
      <c r="A12" s="194">
        <v>2.5</v>
      </c>
      <c r="B12" s="196" t="s">
        <v>241</v>
      </c>
      <c r="C12" s="100">
        <v>0</v>
      </c>
      <c r="E12" s="155"/>
    </row>
    <row r="13" spans="1:5" hidden="1" x14ac:dyDescent="0.2">
      <c r="A13" s="194">
        <v>2.6</v>
      </c>
      <c r="B13" s="196" t="s">
        <v>242</v>
      </c>
      <c r="C13" s="100">
        <v>0</v>
      </c>
      <c r="E13" s="155"/>
    </row>
    <row r="14" spans="1:5" hidden="1" x14ac:dyDescent="0.2">
      <c r="A14" s="194">
        <v>2.7</v>
      </c>
      <c r="B14" s="196" t="s">
        <v>243</v>
      </c>
      <c r="C14" s="100">
        <v>0</v>
      </c>
      <c r="E14" s="155"/>
    </row>
    <row r="15" spans="1:5" x14ac:dyDescent="0.2">
      <c r="A15" s="194">
        <v>2.8</v>
      </c>
      <c r="B15" s="196" t="s">
        <v>244</v>
      </c>
      <c r="C15" s="100">
        <v>7273370.4700000007</v>
      </c>
      <c r="E15" s="155"/>
    </row>
    <row r="16" spans="1:5" hidden="1" x14ac:dyDescent="0.2">
      <c r="A16" s="194">
        <v>2.9</v>
      </c>
      <c r="B16" s="196" t="s">
        <v>246</v>
      </c>
      <c r="C16" s="100">
        <v>0</v>
      </c>
      <c r="E16" s="155"/>
    </row>
    <row r="17" spans="1:5" hidden="1" x14ac:dyDescent="0.2">
      <c r="A17" s="194" t="s">
        <v>641</v>
      </c>
      <c r="B17" s="196" t="s">
        <v>642</v>
      </c>
      <c r="C17" s="100">
        <v>0</v>
      </c>
      <c r="E17" s="155"/>
    </row>
    <row r="18" spans="1:5" hidden="1" x14ac:dyDescent="0.2">
      <c r="A18" s="194" t="s">
        <v>643</v>
      </c>
      <c r="B18" s="196" t="s">
        <v>250</v>
      </c>
      <c r="C18" s="100">
        <v>0</v>
      </c>
      <c r="E18" s="155"/>
    </row>
    <row r="19" spans="1:5" x14ac:dyDescent="0.2">
      <c r="A19" s="194" t="s">
        <v>644</v>
      </c>
      <c r="B19" s="196" t="s">
        <v>645</v>
      </c>
      <c r="C19" s="100">
        <v>57533160.840000026</v>
      </c>
    </row>
    <row r="20" spans="1:5" x14ac:dyDescent="0.2">
      <c r="A20" s="194" t="s">
        <v>646</v>
      </c>
      <c r="B20" s="196" t="s">
        <v>647</v>
      </c>
      <c r="C20" s="100">
        <v>11342334.460000001</v>
      </c>
    </row>
    <row r="21" spans="1:5" hidden="1" x14ac:dyDescent="0.2">
      <c r="A21" s="194" t="s">
        <v>648</v>
      </c>
      <c r="B21" s="196" t="s">
        <v>649</v>
      </c>
      <c r="C21" s="100">
        <v>0</v>
      </c>
    </row>
    <row r="22" spans="1:5" hidden="1" x14ac:dyDescent="0.2">
      <c r="A22" s="194" t="s">
        <v>650</v>
      </c>
      <c r="B22" s="196" t="s">
        <v>651</v>
      </c>
      <c r="C22" s="100">
        <v>0</v>
      </c>
    </row>
    <row r="23" spans="1:5" x14ac:dyDescent="0.2">
      <c r="A23" s="194" t="s">
        <v>652</v>
      </c>
      <c r="B23" s="196" t="s">
        <v>653</v>
      </c>
      <c r="C23" s="100">
        <v>37624236.490000002</v>
      </c>
    </row>
    <row r="24" spans="1:5" x14ac:dyDescent="0.2">
      <c r="A24" s="194" t="s">
        <v>654</v>
      </c>
      <c r="B24" s="196" t="s">
        <v>655</v>
      </c>
      <c r="C24" s="101">
        <v>0</v>
      </c>
    </row>
    <row r="25" spans="1:5" s="103" customFormat="1" x14ac:dyDescent="0.2">
      <c r="A25" s="194" t="s">
        <v>656</v>
      </c>
      <c r="B25" s="196" t="s">
        <v>657</v>
      </c>
      <c r="C25" s="101">
        <v>0</v>
      </c>
      <c r="D25" s="109"/>
    </row>
    <row r="26" spans="1:5" s="103" customFormat="1" x14ac:dyDescent="0.2">
      <c r="A26" s="194" t="s">
        <v>658</v>
      </c>
      <c r="B26" s="196" t="s">
        <v>659</v>
      </c>
      <c r="C26" s="101">
        <v>0</v>
      </c>
      <c r="D26" s="109"/>
    </row>
    <row r="27" spans="1:5" s="103" customFormat="1" x14ac:dyDescent="0.2">
      <c r="A27" s="194" t="s">
        <v>660</v>
      </c>
      <c r="B27" s="196" t="s">
        <v>661</v>
      </c>
      <c r="C27" s="101">
        <v>0</v>
      </c>
      <c r="D27" s="109"/>
    </row>
    <row r="28" spans="1:5" s="103" customFormat="1" x14ac:dyDescent="0.2">
      <c r="A28" s="218" t="s">
        <v>662</v>
      </c>
      <c r="B28" s="228" t="s">
        <v>663</v>
      </c>
      <c r="C28" s="101">
        <v>0</v>
      </c>
      <c r="D28" s="109"/>
    </row>
    <row r="29" spans="1:5" s="103" customFormat="1" x14ac:dyDescent="0.2">
      <c r="A29" s="105"/>
      <c r="B29" s="190"/>
      <c r="C29" s="101"/>
      <c r="D29" s="109"/>
    </row>
    <row r="30" spans="1:5" s="103" customFormat="1" x14ac:dyDescent="0.2">
      <c r="A30" s="200" t="s">
        <v>664</v>
      </c>
      <c r="B30" s="201"/>
      <c r="C30" s="107">
        <f>SUM(C31:C37)</f>
        <v>86284479.86999999</v>
      </c>
      <c r="D30" s="109"/>
    </row>
    <row r="31" spans="1:5" x14ac:dyDescent="0.2">
      <c r="A31" s="194" t="s">
        <v>665</v>
      </c>
      <c r="B31" s="195" t="s">
        <v>150</v>
      </c>
      <c r="C31" s="244">
        <v>63919749.82</v>
      </c>
    </row>
    <row r="32" spans="1:5" hidden="1" x14ac:dyDescent="0.2">
      <c r="A32" s="194" t="s">
        <v>666</v>
      </c>
      <c r="B32" s="195" t="s">
        <v>159</v>
      </c>
      <c r="C32" s="238"/>
      <c r="D32" s="103"/>
    </row>
    <row r="33" spans="1:6" hidden="1" x14ac:dyDescent="0.2">
      <c r="A33" s="194" t="s">
        <v>667</v>
      </c>
      <c r="B33" s="195" t="s">
        <v>162</v>
      </c>
      <c r="C33" s="239"/>
    </row>
    <row r="34" spans="1:6" hidden="1" x14ac:dyDescent="0.2">
      <c r="A34" s="194" t="s">
        <v>668</v>
      </c>
      <c r="B34" s="195" t="s">
        <v>669</v>
      </c>
      <c r="C34" s="100">
        <v>0</v>
      </c>
    </row>
    <row r="35" spans="1:6" hidden="1" x14ac:dyDescent="0.2">
      <c r="A35" s="194" t="s">
        <v>670</v>
      </c>
      <c r="B35" s="195" t="s">
        <v>671</v>
      </c>
      <c r="C35" s="100">
        <v>0</v>
      </c>
    </row>
    <row r="36" spans="1:6" x14ac:dyDescent="0.2">
      <c r="A36" s="194" t="s">
        <v>672</v>
      </c>
      <c r="B36" s="195" t="s">
        <v>170</v>
      </c>
      <c r="C36" s="244">
        <v>12952243.810000001</v>
      </c>
    </row>
    <row r="37" spans="1:6" x14ac:dyDescent="0.2">
      <c r="A37" s="194" t="s">
        <v>673</v>
      </c>
      <c r="B37" s="193" t="s">
        <v>674</v>
      </c>
      <c r="C37" s="211">
        <v>9412486.2400000002</v>
      </c>
    </row>
    <row r="38" spans="1:6" x14ac:dyDescent="0.2">
      <c r="A38" s="202"/>
      <c r="B38" s="203"/>
      <c r="D38" s="108"/>
    </row>
    <row r="39" spans="1:6" x14ac:dyDescent="0.2">
      <c r="A39" s="204" t="s">
        <v>423</v>
      </c>
      <c r="B39" s="175"/>
      <c r="C39" s="205">
        <f>C5-C7+C30</f>
        <v>140057706.24999994</v>
      </c>
      <c r="D39" s="108"/>
    </row>
    <row r="40" spans="1:6" x14ac:dyDescent="0.2">
      <c r="A40" s="206"/>
      <c r="B40" s="207"/>
      <c r="C40" s="208"/>
    </row>
    <row r="41" spans="1:6" x14ac:dyDescent="0.2">
      <c r="A41" s="103"/>
      <c r="B41" s="103"/>
      <c r="C41" s="243"/>
      <c r="D41" s="127"/>
      <c r="E41" s="103"/>
    </row>
    <row r="42" spans="1:6" x14ac:dyDescent="0.2">
      <c r="B42" s="118" t="s">
        <v>559</v>
      </c>
      <c r="C42" s="128"/>
      <c r="D42" s="119"/>
      <c r="E42" s="129"/>
      <c r="F42" s="130"/>
    </row>
    <row r="43" spans="1:6" x14ac:dyDescent="0.2">
      <c r="B43" s="128"/>
      <c r="C43" s="118"/>
      <c r="D43" s="119"/>
      <c r="E43" s="129"/>
      <c r="F43" s="130"/>
    </row>
    <row r="44" spans="1:6" x14ac:dyDescent="0.2">
      <c r="B44" s="128"/>
      <c r="C44" s="120"/>
      <c r="D44" s="120"/>
      <c r="E44" s="129"/>
      <c r="F44" s="130"/>
    </row>
    <row r="45" spans="1:6" x14ac:dyDescent="0.2">
      <c r="B45" s="122"/>
      <c r="C45" s="122"/>
      <c r="D45" s="128"/>
      <c r="E45" s="129"/>
      <c r="F45" s="130"/>
    </row>
    <row r="46" spans="1:6" x14ac:dyDescent="0.2">
      <c r="B46" s="120"/>
      <c r="C46" s="120"/>
      <c r="D46" s="128"/>
      <c r="E46" s="129"/>
      <c r="F46" s="130"/>
    </row>
    <row r="47" spans="1:6" x14ac:dyDescent="0.2">
      <c r="B47" s="122"/>
      <c r="C47" s="123"/>
      <c r="D47" s="128"/>
      <c r="E47" s="129"/>
      <c r="F47" s="130"/>
    </row>
    <row r="48" spans="1:6" x14ac:dyDescent="0.2">
      <c r="B48" s="122"/>
      <c r="C48" s="259"/>
      <c r="D48" s="259"/>
      <c r="E48" s="129"/>
      <c r="F48" s="130"/>
    </row>
    <row r="49" spans="2:6" x14ac:dyDescent="0.2">
      <c r="B49" s="122"/>
      <c r="C49" s="124"/>
      <c r="D49" s="128"/>
      <c r="E49" s="129"/>
      <c r="F49" s="130"/>
    </row>
    <row r="50" spans="2:6" x14ac:dyDescent="0.2">
      <c r="B50" s="120"/>
      <c r="C50" s="128"/>
      <c r="D50" s="120"/>
      <c r="E50" s="129"/>
      <c r="F50" s="130"/>
    </row>
    <row r="51" spans="2:6" x14ac:dyDescent="0.2">
      <c r="B51" s="125"/>
      <c r="C51" s="128"/>
      <c r="D51" s="120"/>
      <c r="E51" s="129"/>
      <c r="F51" s="130"/>
    </row>
    <row r="52" spans="2:6" x14ac:dyDescent="0.2">
      <c r="B52" s="120"/>
      <c r="C52" s="120"/>
      <c r="D52" s="120"/>
      <c r="E52" s="129"/>
      <c r="F52" s="130"/>
    </row>
    <row r="53" spans="2:6" x14ac:dyDescent="0.2">
      <c r="B53" s="120"/>
      <c r="C53" s="120"/>
      <c r="D53" s="120"/>
      <c r="E53" s="129"/>
      <c r="F53" s="130"/>
    </row>
    <row r="54" spans="2:6" x14ac:dyDescent="0.2">
      <c r="B54" s="120"/>
      <c r="C54" s="263"/>
      <c r="D54" s="263"/>
      <c r="E54" s="263"/>
      <c r="F54" s="263"/>
    </row>
    <row r="55" spans="2:6" x14ac:dyDescent="0.2">
      <c r="B55" s="120"/>
      <c r="C55" s="263"/>
      <c r="D55" s="263"/>
      <c r="E55" s="263"/>
      <c r="F55" s="263"/>
    </row>
    <row r="56" spans="2:6" x14ac:dyDescent="0.2">
      <c r="B56" s="120"/>
      <c r="C56" s="263"/>
      <c r="D56" s="263"/>
      <c r="E56" s="263"/>
      <c r="F56" s="263"/>
    </row>
    <row r="57" spans="2:6" x14ac:dyDescent="0.2">
      <c r="B57" s="103"/>
      <c r="C57" s="103"/>
      <c r="E57" s="103"/>
      <c r="F57" s="103"/>
    </row>
  </sheetData>
  <mergeCells count="8">
    <mergeCell ref="C54:F54"/>
    <mergeCell ref="C55:F55"/>
    <mergeCell ref="C56:F56"/>
    <mergeCell ref="A1:D1"/>
    <mergeCell ref="A2:D2"/>
    <mergeCell ref="A3:D3"/>
    <mergeCell ref="A4:D4"/>
    <mergeCell ref="C48:D48"/>
  </mergeCells>
  <pageMargins left="0.70866141732283472" right="0.70866141732283472" top="0.74803149606299213" bottom="0.74803149606299213" header="0.31496062992125984" footer="0.31496062992125984"/>
  <pageSetup scale="72" orientation="portrait" horizontalDpi="0" verticalDpi="0" r:id="rId1"/>
  <ignoredErrors>
    <ignoredError sqref="A1 B3:D3 B2:D2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51"/>
  <sheetViews>
    <sheetView topLeftCell="A106" workbookViewId="0">
      <selection activeCell="B120" sqref="B120"/>
    </sheetView>
  </sheetViews>
  <sheetFormatPr baseColWidth="10" defaultColWidth="9.140625" defaultRowHeight="11.25" x14ac:dyDescent="0.2"/>
  <cols>
    <col min="1" max="1" width="10" style="88" customWidth="1"/>
    <col min="2" max="2" width="68.5703125" style="84" bestFit="1" customWidth="1"/>
    <col min="3" max="3" width="17.42578125" style="84" bestFit="1" customWidth="1"/>
    <col min="4" max="5" width="23.7109375" style="84" hidden="1" customWidth="1"/>
    <col min="6" max="6" width="19.28515625" style="84" customWidth="1"/>
    <col min="7" max="7" width="20.5703125" style="84" hidden="1" customWidth="1"/>
    <col min="8" max="8" width="9.5703125" style="84" customWidth="1"/>
    <col min="9" max="10" width="20.28515625" style="84" customWidth="1"/>
    <col min="11" max="11" width="9.140625" style="84" customWidth="1"/>
    <col min="12" max="16384" width="9.140625" style="84"/>
  </cols>
  <sheetData>
    <row r="1" spans="1:10" ht="18.95" customHeight="1" x14ac:dyDescent="0.2">
      <c r="A1" s="266" t="str">
        <f>'[1]Notas a los Edos Financieros'!A1</f>
        <v>JUNTA DE AGUA POTABLE DRENAJE ALCANTARILLADO Y SANEAMIENTO DEL MUNICIPIO DE IRAPUATO GTO</v>
      </c>
      <c r="B1" s="266"/>
      <c r="C1" s="266"/>
      <c r="D1" s="266"/>
      <c r="E1" s="131"/>
      <c r="F1" s="131"/>
      <c r="G1" s="82" t="s">
        <v>0</v>
      </c>
      <c r="H1" s="83">
        <v>2020</v>
      </c>
    </row>
    <row r="2" spans="1:10" ht="18.95" customHeight="1" x14ac:dyDescent="0.2">
      <c r="A2" s="261" t="str">
        <f>'[2]Notas a los Edos Financieros'!A2</f>
        <v>Notas de Desglose Estado de Situación Financiera</v>
      </c>
      <c r="B2" s="268"/>
      <c r="C2" s="268"/>
      <c r="D2" s="268"/>
      <c r="E2" s="268"/>
      <c r="F2" s="268"/>
      <c r="G2" s="82" t="s">
        <v>2</v>
      </c>
      <c r="H2" s="83" t="str">
        <f>'[2]Notas a los Edos Financieros'!E2</f>
        <v>Trimestral</v>
      </c>
    </row>
    <row r="3" spans="1:10" ht="18.95" customHeight="1" x14ac:dyDescent="0.2">
      <c r="A3" s="261" t="s">
        <v>687</v>
      </c>
      <c r="B3" s="268"/>
      <c r="C3" s="268"/>
      <c r="D3" s="268"/>
      <c r="E3" s="268"/>
      <c r="F3" s="268"/>
      <c r="G3" s="82" t="s">
        <v>3</v>
      </c>
      <c r="H3" s="83">
        <v>1</v>
      </c>
    </row>
    <row r="4" spans="1:10" x14ac:dyDescent="0.2">
      <c r="A4" s="85" t="s">
        <v>4</v>
      </c>
      <c r="B4" s="86"/>
      <c r="C4" s="86"/>
      <c r="D4" s="86"/>
      <c r="E4" s="86"/>
      <c r="F4" s="86"/>
      <c r="G4" s="86"/>
      <c r="H4" s="86"/>
    </row>
    <row r="5" spans="1:10" x14ac:dyDescent="0.2">
      <c r="A5" s="132" t="s">
        <v>5</v>
      </c>
      <c r="B5" s="133" t="s">
        <v>424</v>
      </c>
      <c r="C5" s="133" t="s">
        <v>425</v>
      </c>
      <c r="D5" s="133" t="s">
        <v>426</v>
      </c>
      <c r="E5" s="133" t="s">
        <v>427</v>
      </c>
      <c r="F5" s="133" t="s">
        <v>428</v>
      </c>
      <c r="G5" s="133" t="s">
        <v>429</v>
      </c>
      <c r="H5" s="133"/>
      <c r="I5" s="231"/>
      <c r="J5" s="231"/>
    </row>
    <row r="6" spans="1:10" x14ac:dyDescent="0.2">
      <c r="A6" s="134">
        <v>7000</v>
      </c>
      <c r="B6" s="135" t="s">
        <v>433</v>
      </c>
      <c r="C6" s="136"/>
      <c r="D6" s="137"/>
      <c r="E6" s="137"/>
      <c r="F6" s="136"/>
      <c r="G6" s="138"/>
      <c r="H6" s="138"/>
      <c r="I6" s="138"/>
      <c r="J6" s="138"/>
    </row>
    <row r="7" spans="1:10" s="215" customFormat="1" x14ac:dyDescent="0.2">
      <c r="A7" s="134"/>
      <c r="B7" s="226"/>
      <c r="C7" s="136"/>
      <c r="D7" s="137"/>
      <c r="E7" s="137"/>
      <c r="F7" s="136"/>
      <c r="G7" s="138"/>
      <c r="H7" s="138"/>
      <c r="I7" s="138"/>
      <c r="J7" s="138"/>
    </row>
    <row r="8" spans="1:10" s="215" customFormat="1" x14ac:dyDescent="0.2">
      <c r="A8" s="134">
        <v>764</v>
      </c>
      <c r="B8" s="227" t="s">
        <v>680</v>
      </c>
      <c r="C8" s="136"/>
      <c r="D8" s="137"/>
      <c r="E8" s="137"/>
      <c r="F8" s="136"/>
      <c r="G8" s="138"/>
      <c r="H8" s="138"/>
      <c r="I8" s="138"/>
      <c r="J8" s="138"/>
    </row>
    <row r="9" spans="1:10" s="215" customFormat="1" x14ac:dyDescent="0.2">
      <c r="A9" s="214">
        <v>764110001</v>
      </c>
      <c r="B9" s="212" t="s">
        <v>681</v>
      </c>
      <c r="C9" s="213">
        <v>136551.72</v>
      </c>
      <c r="D9" s="137"/>
      <c r="E9" s="137"/>
      <c r="F9" s="213">
        <v>136551.72</v>
      </c>
      <c r="G9" s="138"/>
      <c r="H9" s="138"/>
      <c r="I9" s="138"/>
      <c r="J9" s="138"/>
    </row>
    <row r="10" spans="1:10" s="215" customFormat="1" x14ac:dyDescent="0.2">
      <c r="A10" s="214">
        <v>764110002</v>
      </c>
      <c r="B10" s="212" t="s">
        <v>682</v>
      </c>
      <c r="C10" s="213">
        <v>173017.24</v>
      </c>
      <c r="D10" s="137"/>
      <c r="E10" s="137"/>
      <c r="F10" s="213">
        <v>173017.24</v>
      </c>
      <c r="G10" s="138"/>
      <c r="H10" s="138"/>
      <c r="I10" s="138"/>
      <c r="J10" s="138"/>
    </row>
    <row r="11" spans="1:10" s="215" customFormat="1" x14ac:dyDescent="0.2">
      <c r="A11" s="219">
        <v>764110003</v>
      </c>
      <c r="B11" s="220" t="s">
        <v>683</v>
      </c>
      <c r="C11" s="222">
        <v>325775.86</v>
      </c>
      <c r="D11" s="221"/>
      <c r="E11" s="221"/>
      <c r="F11" s="222">
        <v>325775.86</v>
      </c>
      <c r="G11" s="138"/>
      <c r="H11" s="138"/>
      <c r="I11" s="138"/>
      <c r="J11" s="138"/>
    </row>
    <row r="12" spans="1:10" s="231" customFormat="1" x14ac:dyDescent="0.2">
      <c r="A12" s="219">
        <v>764110004</v>
      </c>
      <c r="B12" s="229" t="s">
        <v>684</v>
      </c>
      <c r="C12" s="248">
        <v>254500</v>
      </c>
      <c r="D12" s="221"/>
      <c r="E12" s="221"/>
      <c r="F12" s="141">
        <v>254500</v>
      </c>
      <c r="G12" s="138"/>
      <c r="H12" s="138"/>
      <c r="I12" s="138"/>
      <c r="J12" s="138"/>
    </row>
    <row r="13" spans="1:10" s="231" customFormat="1" x14ac:dyDescent="0.2">
      <c r="A13" s="219">
        <v>764110005</v>
      </c>
      <c r="B13" s="214" t="s">
        <v>689</v>
      </c>
      <c r="C13" s="247">
        <v>0</v>
      </c>
      <c r="D13" s="221"/>
      <c r="E13" s="221"/>
      <c r="F13" s="141">
        <v>301551.71999999997</v>
      </c>
      <c r="G13" s="138"/>
      <c r="H13" s="138"/>
      <c r="I13" s="138"/>
      <c r="J13" s="138"/>
    </row>
    <row r="14" spans="1:10" s="231" customFormat="1" x14ac:dyDescent="0.2">
      <c r="A14" s="219">
        <v>764110006</v>
      </c>
      <c r="B14" s="214" t="s">
        <v>690</v>
      </c>
      <c r="C14" s="247">
        <v>0</v>
      </c>
      <c r="D14" s="221"/>
      <c r="E14" s="221"/>
      <c r="F14" s="141">
        <v>243960</v>
      </c>
      <c r="G14" s="138"/>
      <c r="H14" s="138"/>
      <c r="I14" s="138"/>
      <c r="J14" s="138"/>
    </row>
    <row r="15" spans="1:10" s="231" customFormat="1" x14ac:dyDescent="0.2">
      <c r="A15" s="219">
        <v>764110007</v>
      </c>
      <c r="B15" s="214" t="s">
        <v>691</v>
      </c>
      <c r="C15" s="247">
        <v>0</v>
      </c>
      <c r="D15" s="221"/>
      <c r="E15" s="221"/>
      <c r="F15" s="141">
        <v>115517.24</v>
      </c>
      <c r="G15" s="138"/>
      <c r="H15" s="138"/>
      <c r="I15" s="138"/>
      <c r="J15" s="138"/>
    </row>
    <row r="16" spans="1:10" s="231" customFormat="1" x14ac:dyDescent="0.2">
      <c r="A16" s="219">
        <v>764110008</v>
      </c>
      <c r="B16" s="214" t="s">
        <v>692</v>
      </c>
      <c r="C16" s="247">
        <v>0</v>
      </c>
      <c r="D16" s="221"/>
      <c r="E16" s="221"/>
      <c r="F16" s="141">
        <v>97241.38</v>
      </c>
      <c r="G16" s="138"/>
      <c r="H16" s="138"/>
      <c r="I16" s="138"/>
      <c r="J16" s="138"/>
    </row>
    <row r="17" spans="1:10" s="231" customFormat="1" x14ac:dyDescent="0.2">
      <c r="A17" s="219">
        <v>764110009</v>
      </c>
      <c r="B17" s="214" t="s">
        <v>693</v>
      </c>
      <c r="C17" s="247">
        <v>0</v>
      </c>
      <c r="D17" s="221"/>
      <c r="E17" s="221"/>
      <c r="F17" s="141">
        <v>63000</v>
      </c>
      <c r="G17" s="138"/>
      <c r="H17" s="138"/>
      <c r="I17" s="138"/>
      <c r="J17" s="138"/>
    </row>
    <row r="18" spans="1:10" s="231" customFormat="1" x14ac:dyDescent="0.2">
      <c r="A18" s="219">
        <v>764110010</v>
      </c>
      <c r="B18" s="214" t="s">
        <v>694</v>
      </c>
      <c r="C18" s="247">
        <v>0</v>
      </c>
      <c r="D18" s="221"/>
      <c r="E18" s="221"/>
      <c r="F18" s="141">
        <v>128532.05</v>
      </c>
      <c r="G18" s="138"/>
      <c r="H18" s="138"/>
      <c r="I18" s="138"/>
      <c r="J18" s="138"/>
    </row>
    <row r="19" spans="1:10" s="231" customFormat="1" x14ac:dyDescent="0.2">
      <c r="A19" s="219">
        <v>764110011</v>
      </c>
      <c r="B19" s="214" t="s">
        <v>695</v>
      </c>
      <c r="C19" s="247">
        <v>0</v>
      </c>
      <c r="D19" s="221"/>
      <c r="E19" s="221"/>
      <c r="F19" s="141">
        <v>289990</v>
      </c>
      <c r="G19" s="138"/>
      <c r="H19" s="138"/>
      <c r="I19" s="138"/>
      <c r="J19" s="138"/>
    </row>
    <row r="20" spans="1:10" s="231" customFormat="1" x14ac:dyDescent="0.2">
      <c r="A20" s="212">
        <v>764110012</v>
      </c>
      <c r="B20" s="246" t="s">
        <v>696</v>
      </c>
      <c r="C20" s="247">
        <v>0</v>
      </c>
      <c r="D20" s="221"/>
      <c r="E20" s="221"/>
      <c r="F20" s="141">
        <v>249900</v>
      </c>
      <c r="G20" s="138"/>
      <c r="H20" s="138"/>
      <c r="I20" s="138"/>
      <c r="J20" s="138"/>
    </row>
    <row r="21" spans="1:10" s="231" customFormat="1" x14ac:dyDescent="0.2">
      <c r="A21" s="245"/>
      <c r="B21" s="245"/>
      <c r="C21" s="130"/>
      <c r="D21" s="221"/>
      <c r="E21" s="221"/>
      <c r="F21" s="130"/>
      <c r="G21" s="138"/>
      <c r="H21" s="138"/>
      <c r="I21" s="138"/>
      <c r="J21" s="138"/>
    </row>
    <row r="22" spans="1:10" s="215" customFormat="1" x14ac:dyDescent="0.2">
      <c r="A22" s="212"/>
      <c r="B22" s="212"/>
      <c r="C22" s="213"/>
      <c r="D22" s="137"/>
      <c r="E22" s="137"/>
      <c r="F22" s="213"/>
      <c r="G22" s="138"/>
      <c r="H22" s="138"/>
      <c r="I22" s="138"/>
      <c r="J22" s="138"/>
    </row>
    <row r="23" spans="1:10" s="215" customFormat="1" x14ac:dyDescent="0.2">
      <c r="A23" s="134">
        <v>770</v>
      </c>
      <c r="B23" s="225" t="s">
        <v>679</v>
      </c>
      <c r="C23" s="136"/>
      <c r="D23" s="137"/>
      <c r="E23" s="137"/>
      <c r="F23" s="136"/>
      <c r="G23" s="138"/>
      <c r="H23" s="138"/>
      <c r="I23" s="138"/>
      <c r="J23" s="138"/>
    </row>
    <row r="24" spans="1:10" x14ac:dyDescent="0.2">
      <c r="A24" s="223">
        <v>771</v>
      </c>
      <c r="B24" s="224" t="s">
        <v>573</v>
      </c>
      <c r="C24" s="141">
        <v>2183908</v>
      </c>
      <c r="F24" s="141">
        <v>1943647</v>
      </c>
    </row>
    <row r="25" spans="1:10" x14ac:dyDescent="0.2">
      <c r="A25" s="139">
        <v>773</v>
      </c>
      <c r="B25" s="140" t="s">
        <v>574</v>
      </c>
      <c r="C25" s="141">
        <v>16548391</v>
      </c>
      <c r="F25" s="141">
        <v>16678699</v>
      </c>
    </row>
    <row r="26" spans="1:10" x14ac:dyDescent="0.2">
      <c r="A26" s="139">
        <v>775</v>
      </c>
      <c r="B26" s="140" t="s">
        <v>575</v>
      </c>
      <c r="C26" s="141">
        <v>8157338</v>
      </c>
      <c r="F26" s="141">
        <v>7625463</v>
      </c>
    </row>
    <row r="27" spans="1:10" x14ac:dyDescent="0.2">
      <c r="A27" s="142" t="s">
        <v>576</v>
      </c>
      <c r="B27" s="140" t="s">
        <v>577</v>
      </c>
      <c r="C27" s="141">
        <v>1019044</v>
      </c>
      <c r="F27" s="141">
        <v>929005</v>
      </c>
    </row>
    <row r="28" spans="1:10" x14ac:dyDescent="0.2">
      <c r="A28" s="143" t="s">
        <v>578</v>
      </c>
      <c r="B28" s="144" t="s">
        <v>579</v>
      </c>
      <c r="C28" s="141">
        <v>1751845</v>
      </c>
      <c r="F28" s="141">
        <v>1586661</v>
      </c>
    </row>
    <row r="29" spans="1:10" x14ac:dyDescent="0.2">
      <c r="A29" s="143" t="s">
        <v>580</v>
      </c>
      <c r="B29" s="144" t="s">
        <v>581</v>
      </c>
      <c r="C29" s="141">
        <v>3058171</v>
      </c>
      <c r="F29" s="141">
        <v>2767307</v>
      </c>
    </row>
    <row r="30" spans="1:10" x14ac:dyDescent="0.2">
      <c r="A30" s="143" t="s">
        <v>582</v>
      </c>
      <c r="B30" s="144" t="s">
        <v>583</v>
      </c>
      <c r="C30" s="141">
        <v>4801753</v>
      </c>
      <c r="F30" s="141">
        <v>4102763</v>
      </c>
    </row>
    <row r="31" spans="1:10" x14ac:dyDescent="0.2">
      <c r="A31" s="143" t="s">
        <v>584</v>
      </c>
      <c r="B31" s="144" t="s">
        <v>585</v>
      </c>
      <c r="C31" s="141">
        <v>4387095</v>
      </c>
      <c r="F31" s="141">
        <v>3910120</v>
      </c>
    </row>
    <row r="32" spans="1:10" x14ac:dyDescent="0.2">
      <c r="A32" s="143" t="s">
        <v>586</v>
      </c>
      <c r="B32" s="144" t="s">
        <v>587</v>
      </c>
      <c r="C32" s="141">
        <v>4979766</v>
      </c>
      <c r="F32" s="141">
        <v>4156148</v>
      </c>
    </row>
    <row r="33" spans="1:6" x14ac:dyDescent="0.2">
      <c r="A33" s="143" t="s">
        <v>588</v>
      </c>
      <c r="B33" s="144" t="s">
        <v>589</v>
      </c>
      <c r="C33" s="141">
        <v>8064361</v>
      </c>
      <c r="F33" s="141">
        <v>6378743</v>
      </c>
    </row>
    <row r="34" spans="1:6" x14ac:dyDescent="0.2">
      <c r="A34" s="143" t="s">
        <v>595</v>
      </c>
      <c r="B34" s="144" t="s">
        <v>596</v>
      </c>
      <c r="C34" s="248">
        <v>27394806</v>
      </c>
      <c r="F34" s="141">
        <v>17306628</v>
      </c>
    </row>
    <row r="35" spans="1:6" x14ac:dyDescent="0.2">
      <c r="A35" s="143">
        <v>788</v>
      </c>
      <c r="B35" s="214" t="s">
        <v>697</v>
      </c>
      <c r="C35" s="247">
        <v>0</v>
      </c>
      <c r="F35" s="141">
        <v>12806556</v>
      </c>
    </row>
    <row r="36" spans="1:6" s="215" customFormat="1" x14ac:dyDescent="0.2">
      <c r="A36" s="216"/>
    </row>
    <row r="37" spans="1:6" s="215" customFormat="1" x14ac:dyDescent="0.2">
      <c r="A37" s="216"/>
    </row>
    <row r="38" spans="1:6" s="215" customFormat="1" x14ac:dyDescent="0.2">
      <c r="A38" s="216"/>
    </row>
    <row r="39" spans="1:6" s="215" customFormat="1" x14ac:dyDescent="0.2">
      <c r="A39" s="216"/>
    </row>
    <row r="40" spans="1:6" x14ac:dyDescent="0.2">
      <c r="B40" s="118" t="s">
        <v>559</v>
      </c>
      <c r="C40" s="128"/>
      <c r="D40" s="119"/>
      <c r="E40" s="129"/>
      <c r="F40" s="130"/>
    </row>
    <row r="41" spans="1:6" x14ac:dyDescent="0.2">
      <c r="B41" s="128"/>
      <c r="C41" s="118"/>
      <c r="D41" s="119"/>
      <c r="E41" s="129"/>
      <c r="F41" s="130"/>
    </row>
    <row r="42" spans="1:6" x14ac:dyDescent="0.2">
      <c r="B42" s="128"/>
      <c r="C42" s="120"/>
      <c r="D42" s="120"/>
      <c r="E42" s="129"/>
      <c r="F42" s="130"/>
    </row>
    <row r="43" spans="1:6" x14ac:dyDescent="0.2">
      <c r="B43" s="122" t="s">
        <v>560</v>
      </c>
      <c r="C43" s="122" t="s">
        <v>560</v>
      </c>
      <c r="D43" s="128"/>
      <c r="E43" s="129"/>
      <c r="F43" s="130"/>
    </row>
    <row r="44" spans="1:6" x14ac:dyDescent="0.2">
      <c r="B44" s="120"/>
      <c r="C44" s="120"/>
      <c r="D44" s="128"/>
      <c r="E44" s="129"/>
      <c r="F44" s="130"/>
    </row>
    <row r="45" spans="1:6" x14ac:dyDescent="0.2">
      <c r="B45" s="122" t="s">
        <v>561</v>
      </c>
      <c r="C45" s="123" t="s">
        <v>562</v>
      </c>
      <c r="D45" s="128"/>
      <c r="E45" s="129"/>
      <c r="F45" s="130"/>
    </row>
    <row r="46" spans="1:6" x14ac:dyDescent="0.2">
      <c r="B46" s="122" t="s">
        <v>563</v>
      </c>
      <c r="C46" s="259" t="s">
        <v>564</v>
      </c>
      <c r="D46" s="259"/>
      <c r="E46" s="129"/>
      <c r="F46" s="130"/>
    </row>
    <row r="47" spans="1:6" x14ac:dyDescent="0.2">
      <c r="B47" s="122" t="s">
        <v>565</v>
      </c>
      <c r="C47" s="124" t="s">
        <v>566</v>
      </c>
      <c r="D47" s="128"/>
      <c r="E47" s="129"/>
      <c r="F47" s="130"/>
    </row>
    <row r="48" spans="1:6" x14ac:dyDescent="0.2">
      <c r="B48" s="120"/>
      <c r="C48" s="128"/>
      <c r="D48" s="120"/>
      <c r="E48" s="129"/>
      <c r="F48" s="130"/>
    </row>
    <row r="49" spans="1:10" x14ac:dyDescent="0.2">
      <c r="B49" s="125"/>
      <c r="C49" s="128"/>
      <c r="D49" s="120"/>
      <c r="E49" s="129"/>
      <c r="F49" s="130"/>
    </row>
    <row r="50" spans="1:10" x14ac:dyDescent="0.2">
      <c r="B50" s="120" t="s">
        <v>567</v>
      </c>
      <c r="C50" s="120"/>
      <c r="D50" s="120"/>
      <c r="E50" s="129"/>
      <c r="F50" s="130"/>
    </row>
    <row r="51" spans="1:10" x14ac:dyDescent="0.2">
      <c r="B51" s="120"/>
      <c r="C51" s="120"/>
      <c r="D51" s="120"/>
      <c r="E51" s="129"/>
      <c r="F51" s="130"/>
    </row>
    <row r="52" spans="1:10" x14ac:dyDescent="0.2">
      <c r="B52" s="120" t="s">
        <v>568</v>
      </c>
      <c r="C52" s="263"/>
      <c r="D52" s="263"/>
      <c r="E52" s="129"/>
      <c r="F52" s="130"/>
    </row>
    <row r="53" spans="1:10" x14ac:dyDescent="0.2">
      <c r="B53" s="120" t="s">
        <v>569</v>
      </c>
      <c r="C53" s="263"/>
      <c r="D53" s="263"/>
      <c r="E53" s="129"/>
      <c r="F53" s="130"/>
    </row>
    <row r="54" spans="1:10" x14ac:dyDescent="0.2">
      <c r="B54" s="120" t="s">
        <v>570</v>
      </c>
      <c r="C54" s="263"/>
      <c r="D54" s="263"/>
      <c r="E54" s="129"/>
      <c r="F54" s="130"/>
    </row>
    <row r="55" spans="1:10" x14ac:dyDescent="0.2">
      <c r="B55" s="145"/>
      <c r="C55" s="146"/>
      <c r="D55" s="129"/>
      <c r="E55" s="129"/>
      <c r="F55" s="130"/>
    </row>
    <row r="59" spans="1:10" hidden="1" x14ac:dyDescent="0.2">
      <c r="A59" s="147" t="s">
        <v>5</v>
      </c>
      <c r="B59" s="87" t="s">
        <v>424</v>
      </c>
      <c r="C59" s="87" t="s">
        <v>425</v>
      </c>
      <c r="D59" s="87" t="s">
        <v>426</v>
      </c>
      <c r="E59" s="87" t="s">
        <v>427</v>
      </c>
      <c r="F59" s="87" t="s">
        <v>428</v>
      </c>
      <c r="G59" s="87" t="s">
        <v>429</v>
      </c>
      <c r="H59" s="87" t="s">
        <v>430</v>
      </c>
      <c r="I59" s="87" t="s">
        <v>431</v>
      </c>
      <c r="J59" s="87" t="s">
        <v>432</v>
      </c>
    </row>
    <row r="60" spans="1:10" s="111" customFormat="1" hidden="1" x14ac:dyDescent="0.2">
      <c r="A60" s="110">
        <v>7000</v>
      </c>
      <c r="B60" s="111" t="s">
        <v>433</v>
      </c>
    </row>
    <row r="61" spans="1:10" hidden="1" x14ac:dyDescent="0.2">
      <c r="A61" s="88">
        <v>7110</v>
      </c>
      <c r="B61" s="84" t="s">
        <v>429</v>
      </c>
      <c r="C61" s="89">
        <v>0</v>
      </c>
      <c r="D61" s="89">
        <v>0</v>
      </c>
      <c r="E61" s="89">
        <v>0</v>
      </c>
      <c r="F61" s="89">
        <v>0</v>
      </c>
    </row>
    <row r="62" spans="1:10" hidden="1" x14ac:dyDescent="0.2">
      <c r="A62" s="88">
        <v>7120</v>
      </c>
      <c r="B62" s="84" t="s">
        <v>434</v>
      </c>
      <c r="C62" s="89">
        <v>0</v>
      </c>
      <c r="D62" s="89">
        <v>0</v>
      </c>
      <c r="E62" s="89">
        <v>0</v>
      </c>
      <c r="F62" s="89">
        <v>0</v>
      </c>
    </row>
    <row r="63" spans="1:10" hidden="1" x14ac:dyDescent="0.2">
      <c r="A63" s="88">
        <v>7130</v>
      </c>
      <c r="B63" s="84" t="s">
        <v>435</v>
      </c>
      <c r="C63" s="89">
        <v>0</v>
      </c>
      <c r="D63" s="89">
        <v>0</v>
      </c>
      <c r="E63" s="89">
        <v>0</v>
      </c>
      <c r="F63" s="89">
        <v>0</v>
      </c>
    </row>
    <row r="64" spans="1:10" hidden="1" x14ac:dyDescent="0.2">
      <c r="A64" s="88">
        <v>7140</v>
      </c>
      <c r="B64" s="84" t="s">
        <v>436</v>
      </c>
      <c r="C64" s="89">
        <v>0</v>
      </c>
      <c r="D64" s="89">
        <v>0</v>
      </c>
      <c r="E64" s="89">
        <v>0</v>
      </c>
      <c r="F64" s="89">
        <v>0</v>
      </c>
    </row>
    <row r="65" spans="1:6" hidden="1" x14ac:dyDescent="0.2">
      <c r="A65" s="88">
        <v>7150</v>
      </c>
      <c r="B65" s="84" t="s">
        <v>437</v>
      </c>
      <c r="C65" s="89">
        <v>0</v>
      </c>
      <c r="D65" s="89">
        <v>0</v>
      </c>
      <c r="E65" s="89">
        <v>0</v>
      </c>
      <c r="F65" s="89">
        <v>0</v>
      </c>
    </row>
    <row r="66" spans="1:6" hidden="1" x14ac:dyDescent="0.2">
      <c r="A66" s="88">
        <v>7160</v>
      </c>
      <c r="B66" s="84" t="s">
        <v>438</v>
      </c>
      <c r="C66" s="89">
        <v>0</v>
      </c>
      <c r="D66" s="89">
        <v>0</v>
      </c>
      <c r="E66" s="89">
        <v>0</v>
      </c>
      <c r="F66" s="89">
        <v>0</v>
      </c>
    </row>
    <row r="67" spans="1:6" hidden="1" x14ac:dyDescent="0.2">
      <c r="A67" s="88">
        <v>7210</v>
      </c>
      <c r="B67" s="84" t="s">
        <v>439</v>
      </c>
      <c r="C67" s="89">
        <v>0</v>
      </c>
      <c r="D67" s="89">
        <v>0</v>
      </c>
      <c r="E67" s="89">
        <v>0</v>
      </c>
      <c r="F67" s="89">
        <v>0</v>
      </c>
    </row>
    <row r="68" spans="1:6" hidden="1" x14ac:dyDescent="0.2">
      <c r="A68" s="88">
        <v>7220</v>
      </c>
      <c r="B68" s="84" t="s">
        <v>440</v>
      </c>
      <c r="C68" s="89">
        <v>0</v>
      </c>
      <c r="D68" s="89">
        <v>0</v>
      </c>
      <c r="E68" s="89">
        <v>0</v>
      </c>
      <c r="F68" s="89">
        <v>0</v>
      </c>
    </row>
    <row r="69" spans="1:6" hidden="1" x14ac:dyDescent="0.2">
      <c r="A69" s="88">
        <v>7230</v>
      </c>
      <c r="B69" s="84" t="s">
        <v>441</v>
      </c>
      <c r="C69" s="89">
        <v>0</v>
      </c>
      <c r="D69" s="89">
        <v>0</v>
      </c>
      <c r="E69" s="89">
        <v>0</v>
      </c>
      <c r="F69" s="89">
        <v>0</v>
      </c>
    </row>
    <row r="70" spans="1:6" hidden="1" x14ac:dyDescent="0.2">
      <c r="A70" s="88">
        <v>7240</v>
      </c>
      <c r="B70" s="84" t="s">
        <v>442</v>
      </c>
      <c r="C70" s="89">
        <v>0</v>
      </c>
      <c r="D70" s="89">
        <v>0</v>
      </c>
      <c r="E70" s="89">
        <v>0</v>
      </c>
      <c r="F70" s="89">
        <v>0</v>
      </c>
    </row>
    <row r="71" spans="1:6" hidden="1" x14ac:dyDescent="0.2">
      <c r="A71" s="88">
        <v>7250</v>
      </c>
      <c r="B71" s="84" t="s">
        <v>443</v>
      </c>
      <c r="C71" s="89">
        <v>0</v>
      </c>
      <c r="D71" s="89">
        <v>0</v>
      </c>
      <c r="E71" s="89">
        <v>0</v>
      </c>
      <c r="F71" s="89">
        <v>0</v>
      </c>
    </row>
    <row r="72" spans="1:6" hidden="1" x14ac:dyDescent="0.2">
      <c r="A72" s="88">
        <v>7260</v>
      </c>
      <c r="B72" s="84" t="s">
        <v>444</v>
      </c>
      <c r="C72" s="89">
        <v>0</v>
      </c>
      <c r="D72" s="89">
        <v>0</v>
      </c>
      <c r="E72" s="89">
        <v>0</v>
      </c>
      <c r="F72" s="89">
        <v>0</v>
      </c>
    </row>
    <row r="73" spans="1:6" hidden="1" x14ac:dyDescent="0.2">
      <c r="A73" s="88">
        <v>7310</v>
      </c>
      <c r="B73" s="84" t="s">
        <v>445</v>
      </c>
      <c r="C73" s="89">
        <v>0</v>
      </c>
      <c r="D73" s="89">
        <v>0</v>
      </c>
      <c r="E73" s="89">
        <v>0</v>
      </c>
      <c r="F73" s="89">
        <v>0</v>
      </c>
    </row>
    <row r="74" spans="1:6" hidden="1" x14ac:dyDescent="0.2">
      <c r="A74" s="88">
        <v>7320</v>
      </c>
      <c r="B74" s="84" t="s">
        <v>446</v>
      </c>
      <c r="C74" s="89">
        <v>0</v>
      </c>
      <c r="D74" s="89">
        <v>0</v>
      </c>
      <c r="E74" s="89">
        <v>0</v>
      </c>
      <c r="F74" s="89">
        <v>0</v>
      </c>
    </row>
    <row r="75" spans="1:6" hidden="1" x14ac:dyDescent="0.2">
      <c r="A75" s="88">
        <v>7330</v>
      </c>
      <c r="B75" s="84" t="s">
        <v>447</v>
      </c>
      <c r="C75" s="89">
        <v>0</v>
      </c>
      <c r="D75" s="89">
        <v>0</v>
      </c>
      <c r="E75" s="89">
        <v>0</v>
      </c>
      <c r="F75" s="89">
        <v>0</v>
      </c>
    </row>
    <row r="76" spans="1:6" hidden="1" x14ac:dyDescent="0.2">
      <c r="A76" s="88">
        <v>7340</v>
      </c>
      <c r="B76" s="84" t="s">
        <v>448</v>
      </c>
      <c r="C76" s="89">
        <v>0</v>
      </c>
      <c r="D76" s="89">
        <v>0</v>
      </c>
      <c r="E76" s="89">
        <v>0</v>
      </c>
      <c r="F76" s="89">
        <v>0</v>
      </c>
    </row>
    <row r="77" spans="1:6" hidden="1" x14ac:dyDescent="0.2">
      <c r="A77" s="88">
        <v>7350</v>
      </c>
      <c r="B77" s="84" t="s">
        <v>449</v>
      </c>
      <c r="C77" s="89">
        <v>0</v>
      </c>
      <c r="D77" s="89">
        <v>0</v>
      </c>
      <c r="E77" s="89">
        <v>0</v>
      </c>
      <c r="F77" s="89">
        <v>0</v>
      </c>
    </row>
    <row r="78" spans="1:6" hidden="1" x14ac:dyDescent="0.2">
      <c r="A78" s="88">
        <v>7360</v>
      </c>
      <c r="B78" s="84" t="s">
        <v>450</v>
      </c>
      <c r="C78" s="89">
        <v>0</v>
      </c>
      <c r="D78" s="89">
        <v>0</v>
      </c>
      <c r="E78" s="89">
        <v>0</v>
      </c>
      <c r="F78" s="89">
        <v>0</v>
      </c>
    </row>
    <row r="79" spans="1:6" hidden="1" x14ac:dyDescent="0.2">
      <c r="A79" s="88">
        <v>7410</v>
      </c>
      <c r="B79" s="84" t="s">
        <v>451</v>
      </c>
      <c r="C79" s="89">
        <v>0</v>
      </c>
      <c r="D79" s="89">
        <v>0</v>
      </c>
      <c r="E79" s="89">
        <v>0</v>
      </c>
      <c r="F79" s="89">
        <v>0</v>
      </c>
    </row>
    <row r="80" spans="1:6" hidden="1" x14ac:dyDescent="0.2">
      <c r="A80" s="88">
        <v>7420</v>
      </c>
      <c r="B80" s="84" t="s">
        <v>452</v>
      </c>
      <c r="C80" s="89">
        <v>0</v>
      </c>
      <c r="D80" s="89">
        <v>0</v>
      </c>
      <c r="E80" s="89">
        <v>0</v>
      </c>
      <c r="F80" s="89">
        <v>0</v>
      </c>
    </row>
    <row r="81" spans="1:6" hidden="1" x14ac:dyDescent="0.2">
      <c r="A81" s="88">
        <v>7510</v>
      </c>
      <c r="B81" s="84" t="s">
        <v>453</v>
      </c>
      <c r="C81" s="89">
        <v>0</v>
      </c>
      <c r="D81" s="89">
        <v>0</v>
      </c>
      <c r="E81" s="89">
        <v>0</v>
      </c>
      <c r="F81" s="89">
        <v>0</v>
      </c>
    </row>
    <row r="82" spans="1:6" hidden="1" x14ac:dyDescent="0.2">
      <c r="A82" s="88">
        <v>7520</v>
      </c>
      <c r="B82" s="84" t="s">
        <v>454</v>
      </c>
      <c r="C82" s="89">
        <v>0</v>
      </c>
      <c r="D82" s="89">
        <v>0</v>
      </c>
      <c r="E82" s="89">
        <v>0</v>
      </c>
      <c r="F82" s="89">
        <v>0</v>
      </c>
    </row>
    <row r="83" spans="1:6" hidden="1" x14ac:dyDescent="0.2">
      <c r="A83" s="88">
        <v>7610</v>
      </c>
      <c r="B83" s="84" t="s">
        <v>455</v>
      </c>
      <c r="C83" s="89">
        <v>0</v>
      </c>
      <c r="D83" s="89">
        <v>0</v>
      </c>
      <c r="E83" s="89">
        <v>0</v>
      </c>
      <c r="F83" s="89">
        <v>0</v>
      </c>
    </row>
    <row r="84" spans="1:6" hidden="1" x14ac:dyDescent="0.2">
      <c r="A84" s="88">
        <v>7620</v>
      </c>
      <c r="B84" s="84" t="s">
        <v>456</v>
      </c>
      <c r="C84" s="89">
        <v>0</v>
      </c>
      <c r="D84" s="89">
        <v>0</v>
      </c>
      <c r="E84" s="89">
        <v>0</v>
      </c>
      <c r="F84" s="89">
        <v>0</v>
      </c>
    </row>
    <row r="85" spans="1:6" hidden="1" x14ac:dyDescent="0.2">
      <c r="A85" s="88">
        <v>7630</v>
      </c>
      <c r="B85" s="84" t="s">
        <v>457</v>
      </c>
      <c r="C85" s="89">
        <v>0</v>
      </c>
      <c r="D85" s="89">
        <v>0</v>
      </c>
      <c r="E85" s="89">
        <v>0</v>
      </c>
      <c r="F85" s="89">
        <v>0</v>
      </c>
    </row>
    <row r="86" spans="1:6" hidden="1" x14ac:dyDescent="0.2">
      <c r="A86" s="88">
        <v>7640</v>
      </c>
      <c r="B86" s="84" t="s">
        <v>458</v>
      </c>
      <c r="C86" s="89">
        <v>0</v>
      </c>
      <c r="D86" s="89">
        <v>0</v>
      </c>
      <c r="E86" s="89">
        <v>0</v>
      </c>
      <c r="F86" s="89">
        <v>0</v>
      </c>
    </row>
    <row r="87" spans="1:6" s="111" customFormat="1" x14ac:dyDescent="0.2">
      <c r="A87" s="134">
        <v>8000</v>
      </c>
      <c r="B87" s="135" t="s">
        <v>459</v>
      </c>
      <c r="C87" s="249" t="s">
        <v>590</v>
      </c>
      <c r="D87" s="137"/>
      <c r="E87" s="137"/>
      <c r="F87" s="250" t="s">
        <v>591</v>
      </c>
    </row>
    <row r="88" spans="1:6" x14ac:dyDescent="0.2">
      <c r="A88" s="148">
        <v>8110</v>
      </c>
      <c r="B88" s="149" t="s">
        <v>460</v>
      </c>
      <c r="C88" s="150">
        <v>820567681.25</v>
      </c>
      <c r="D88" s="151"/>
      <c r="E88" s="152"/>
      <c r="F88" s="150">
        <v>820567681.25</v>
      </c>
    </row>
    <row r="89" spans="1:6" x14ac:dyDescent="0.2">
      <c r="A89" s="148">
        <v>8120</v>
      </c>
      <c r="B89" s="149" t="s">
        <v>461</v>
      </c>
      <c r="C89" s="150">
        <v>561051862.34462643</v>
      </c>
      <c r="D89" s="151"/>
      <c r="E89" s="152"/>
      <c r="F89" s="150">
        <v>607375641.94000006</v>
      </c>
    </row>
    <row r="90" spans="1:6" x14ac:dyDescent="0.2">
      <c r="A90" s="148">
        <v>8130</v>
      </c>
      <c r="B90" s="135" t="s">
        <v>462</v>
      </c>
      <c r="C90" s="153">
        <v>0</v>
      </c>
      <c r="D90" s="151"/>
      <c r="E90" s="152"/>
      <c r="F90" s="153">
        <v>111155069.23999999</v>
      </c>
    </row>
    <row r="91" spans="1:6" x14ac:dyDescent="0.2">
      <c r="A91" s="148">
        <v>8140</v>
      </c>
      <c r="B91" s="149" t="s">
        <v>463</v>
      </c>
      <c r="C91" s="153">
        <v>0</v>
      </c>
      <c r="D91" s="151"/>
      <c r="E91" s="152"/>
      <c r="F91" s="153">
        <v>0</v>
      </c>
    </row>
    <row r="92" spans="1:6" x14ac:dyDescent="0.2">
      <c r="A92" s="148">
        <v>8150</v>
      </c>
      <c r="B92" s="149" t="s">
        <v>464</v>
      </c>
      <c r="C92" s="153">
        <v>259515818.90537354</v>
      </c>
      <c r="D92" s="151"/>
      <c r="E92" s="152"/>
      <c r="F92" s="153">
        <v>324347108.55000001</v>
      </c>
    </row>
    <row r="93" spans="1:6" x14ac:dyDescent="0.2">
      <c r="A93" s="148">
        <v>8210</v>
      </c>
      <c r="B93" s="149" t="s">
        <v>465</v>
      </c>
      <c r="C93" s="150">
        <v>820567681.25</v>
      </c>
      <c r="D93" s="151"/>
      <c r="E93" s="152"/>
      <c r="F93" s="150">
        <v>820567681.25</v>
      </c>
    </row>
    <row r="94" spans="1:6" x14ac:dyDescent="0.2">
      <c r="A94" s="148">
        <v>8220</v>
      </c>
      <c r="B94" s="149" t="s">
        <v>466</v>
      </c>
      <c r="C94" s="153">
        <v>75807930.210000008</v>
      </c>
      <c r="D94" s="150"/>
      <c r="E94" s="152"/>
      <c r="F94" s="150">
        <v>186530265.90699974</v>
      </c>
    </row>
    <row r="95" spans="1:6" x14ac:dyDescent="0.2">
      <c r="A95" s="148">
        <v>8230</v>
      </c>
      <c r="B95" s="149" t="s">
        <v>467</v>
      </c>
      <c r="C95" s="153">
        <v>0</v>
      </c>
      <c r="D95" s="153"/>
      <c r="E95" s="152"/>
      <c r="F95" s="153">
        <v>111155069.23999999</v>
      </c>
    </row>
    <row r="96" spans="1:6" x14ac:dyDescent="0.2">
      <c r="A96" s="148">
        <v>8240</v>
      </c>
      <c r="B96" s="149" t="s">
        <v>468</v>
      </c>
      <c r="C96" s="153">
        <v>236166706.75</v>
      </c>
      <c r="D96" s="153"/>
      <c r="E96" s="152"/>
      <c r="F96" s="153">
        <v>301899256.27300036</v>
      </c>
    </row>
    <row r="97" spans="1:6" x14ac:dyDescent="0.2">
      <c r="A97" s="148">
        <v>8250</v>
      </c>
      <c r="B97" s="149" t="s">
        <v>469</v>
      </c>
      <c r="C97" s="153">
        <v>91561429.859999999</v>
      </c>
      <c r="D97" s="153"/>
      <c r="E97" s="152"/>
      <c r="F97" s="153">
        <v>179328255.44999999</v>
      </c>
    </row>
    <row r="98" spans="1:6" x14ac:dyDescent="0.2">
      <c r="A98" s="148">
        <v>8260</v>
      </c>
      <c r="B98" s="149" t="s">
        <v>470</v>
      </c>
      <c r="C98" s="153">
        <v>90879832.129999995</v>
      </c>
      <c r="D98" s="153"/>
      <c r="E98" s="152"/>
      <c r="F98" s="153">
        <v>179005672.25</v>
      </c>
    </row>
    <row r="99" spans="1:6" x14ac:dyDescent="0.2">
      <c r="A99" s="148">
        <v>8270</v>
      </c>
      <c r="B99" s="149" t="s">
        <v>471</v>
      </c>
      <c r="C99" s="153">
        <v>90879832.129999995</v>
      </c>
      <c r="D99" s="153"/>
      <c r="E99" s="152"/>
      <c r="F99" s="153">
        <v>179005672.25</v>
      </c>
    </row>
    <row r="102" spans="1:6" x14ac:dyDescent="0.2">
      <c r="B102" s="118" t="s">
        <v>559</v>
      </c>
      <c r="C102" s="128"/>
      <c r="D102" s="119"/>
      <c r="E102" s="129"/>
      <c r="F102" s="130"/>
    </row>
    <row r="103" spans="1:6" x14ac:dyDescent="0.2">
      <c r="B103" s="128"/>
      <c r="C103" s="118"/>
      <c r="D103" s="119"/>
      <c r="E103" s="129"/>
      <c r="F103" s="130"/>
    </row>
    <row r="104" spans="1:6" x14ac:dyDescent="0.2">
      <c r="B104" s="128"/>
      <c r="C104" s="120"/>
      <c r="D104" s="120"/>
      <c r="E104" s="129"/>
      <c r="F104" s="130"/>
    </row>
    <row r="105" spans="1:6" x14ac:dyDescent="0.2">
      <c r="B105" s="122" t="s">
        <v>560</v>
      </c>
      <c r="C105" s="122" t="s">
        <v>560</v>
      </c>
      <c r="D105" s="128"/>
      <c r="E105" s="129"/>
      <c r="F105" s="130"/>
    </row>
    <row r="106" spans="1:6" x14ac:dyDescent="0.2">
      <c r="B106" s="120"/>
      <c r="C106" s="120"/>
      <c r="D106" s="128"/>
      <c r="E106" s="129"/>
      <c r="F106" s="130"/>
    </row>
    <row r="107" spans="1:6" x14ac:dyDescent="0.2">
      <c r="B107" s="122" t="s">
        <v>561</v>
      </c>
      <c r="C107" s="123" t="s">
        <v>562</v>
      </c>
      <c r="D107" s="128"/>
      <c r="E107" s="129"/>
      <c r="F107" s="130"/>
    </row>
    <row r="108" spans="1:6" x14ac:dyDescent="0.2">
      <c r="B108" s="122" t="s">
        <v>563</v>
      </c>
      <c r="C108" s="259" t="s">
        <v>564</v>
      </c>
      <c r="D108" s="259"/>
      <c r="E108" s="129"/>
      <c r="F108" s="130"/>
    </row>
    <row r="109" spans="1:6" x14ac:dyDescent="0.2">
      <c r="B109" s="122" t="s">
        <v>565</v>
      </c>
      <c r="C109" s="124" t="s">
        <v>566</v>
      </c>
      <c r="D109" s="128"/>
      <c r="E109" s="129"/>
      <c r="F109" s="130"/>
    </row>
    <row r="110" spans="1:6" x14ac:dyDescent="0.2">
      <c r="B110" s="120"/>
      <c r="C110" s="128"/>
      <c r="D110" s="120"/>
      <c r="E110" s="129"/>
      <c r="F110" s="130"/>
    </row>
    <row r="111" spans="1:6" x14ac:dyDescent="0.2">
      <c r="B111" s="125"/>
      <c r="C111" s="128"/>
      <c r="D111" s="120"/>
      <c r="E111" s="129"/>
      <c r="F111" s="130"/>
    </row>
    <row r="112" spans="1:6" x14ac:dyDescent="0.2">
      <c r="B112" s="120" t="s">
        <v>567</v>
      </c>
      <c r="C112" s="120" t="s">
        <v>567</v>
      </c>
      <c r="D112" s="120" t="s">
        <v>567</v>
      </c>
      <c r="E112" s="129"/>
      <c r="F112" s="130"/>
    </row>
    <row r="113" spans="1:6" x14ac:dyDescent="0.2">
      <c r="B113" s="120"/>
      <c r="C113" s="120"/>
      <c r="D113" s="120"/>
      <c r="E113" s="129"/>
      <c r="F113" s="130"/>
    </row>
    <row r="114" spans="1:6" x14ac:dyDescent="0.2">
      <c r="B114" s="120" t="s">
        <v>568</v>
      </c>
      <c r="C114" s="263" t="s">
        <v>568</v>
      </c>
      <c r="D114" s="263"/>
      <c r="E114" s="263"/>
      <c r="F114" s="263"/>
    </row>
    <row r="115" spans="1:6" x14ac:dyDescent="0.2">
      <c r="B115" s="154" t="s">
        <v>592</v>
      </c>
      <c r="C115" s="263" t="s">
        <v>571</v>
      </c>
      <c r="D115" s="263"/>
      <c r="E115" s="263"/>
      <c r="F115" s="263"/>
    </row>
    <row r="116" spans="1:6" x14ac:dyDescent="0.2">
      <c r="B116" s="154" t="s">
        <v>593</v>
      </c>
      <c r="C116" s="263" t="s">
        <v>572</v>
      </c>
      <c r="D116" s="263"/>
      <c r="E116" s="263"/>
      <c r="F116" s="263"/>
    </row>
    <row r="117" spans="1:6" x14ac:dyDescent="0.2">
      <c r="B117" s="128"/>
      <c r="C117" s="128"/>
      <c r="D117" s="128"/>
      <c r="E117" s="128"/>
      <c r="F117" s="128"/>
    </row>
    <row r="121" spans="1:6" x14ac:dyDescent="0.2">
      <c r="A121" s="134">
        <v>8000</v>
      </c>
      <c r="B121" s="135" t="s">
        <v>459</v>
      </c>
      <c r="C121" s="249" t="s">
        <v>590</v>
      </c>
      <c r="D121" s="137"/>
      <c r="E121" s="137"/>
      <c r="F121" s="250" t="s">
        <v>591</v>
      </c>
    </row>
    <row r="122" spans="1:6" x14ac:dyDescent="0.2">
      <c r="A122" s="148">
        <v>8110</v>
      </c>
      <c r="B122" s="149" t="s">
        <v>460</v>
      </c>
      <c r="C122" s="150">
        <v>820567681.25</v>
      </c>
      <c r="D122" s="151"/>
      <c r="E122" s="152"/>
      <c r="F122" s="150">
        <v>820567681.25</v>
      </c>
    </row>
    <row r="123" spans="1:6" x14ac:dyDescent="0.2">
      <c r="A123" s="148">
        <v>8120</v>
      </c>
      <c r="B123" s="149" t="s">
        <v>461</v>
      </c>
      <c r="C123" s="150">
        <v>561051862.34462643</v>
      </c>
      <c r="D123" s="151"/>
      <c r="E123" s="152"/>
      <c r="F123" s="150">
        <v>607375641.94000006</v>
      </c>
    </row>
    <row r="124" spans="1:6" x14ac:dyDescent="0.2">
      <c r="A124" s="148">
        <v>8130</v>
      </c>
      <c r="B124" s="135" t="s">
        <v>462</v>
      </c>
      <c r="C124" s="153">
        <v>0</v>
      </c>
      <c r="D124" s="151"/>
      <c r="E124" s="152"/>
      <c r="F124" s="153">
        <v>111155069.23999999</v>
      </c>
    </row>
    <row r="125" spans="1:6" x14ac:dyDescent="0.2">
      <c r="A125" s="148">
        <v>8140</v>
      </c>
      <c r="B125" s="149" t="s">
        <v>463</v>
      </c>
      <c r="C125" s="153">
        <v>0</v>
      </c>
      <c r="D125" s="151"/>
      <c r="E125" s="152"/>
      <c r="F125" s="153">
        <v>0</v>
      </c>
    </row>
    <row r="126" spans="1:6" x14ac:dyDescent="0.2">
      <c r="A126" s="148">
        <v>8150</v>
      </c>
      <c r="B126" s="149" t="s">
        <v>464</v>
      </c>
      <c r="C126" s="153">
        <v>259515818.90537354</v>
      </c>
      <c r="D126" s="151"/>
      <c r="E126" s="152"/>
      <c r="F126" s="153">
        <v>324347108.55000001</v>
      </c>
    </row>
    <row r="127" spans="1:6" x14ac:dyDescent="0.2">
      <c r="A127" s="148">
        <v>8210</v>
      </c>
      <c r="B127" s="149" t="s">
        <v>465</v>
      </c>
      <c r="C127" s="150">
        <v>820567681.25</v>
      </c>
      <c r="D127" s="151"/>
      <c r="E127" s="152"/>
      <c r="F127" s="150">
        <v>820567681.25</v>
      </c>
    </row>
    <row r="128" spans="1:6" x14ac:dyDescent="0.2">
      <c r="A128" s="148">
        <v>8220</v>
      </c>
      <c r="B128" s="149" t="s">
        <v>466</v>
      </c>
      <c r="C128" s="153">
        <v>75807930.210000008</v>
      </c>
      <c r="D128" s="150"/>
      <c r="E128" s="152"/>
      <c r="F128" s="150">
        <v>186530265.90699974</v>
      </c>
    </row>
    <row r="129" spans="1:6" x14ac:dyDescent="0.2">
      <c r="A129" s="148">
        <v>8230</v>
      </c>
      <c r="B129" s="149" t="s">
        <v>467</v>
      </c>
      <c r="C129" s="153">
        <v>0</v>
      </c>
      <c r="D129" s="153"/>
      <c r="E129" s="152"/>
      <c r="F129" s="252">
        <v>328155905.49000001</v>
      </c>
    </row>
    <row r="130" spans="1:6" x14ac:dyDescent="0.2">
      <c r="A130" s="148">
        <v>8240</v>
      </c>
      <c r="B130" s="149" t="s">
        <v>468</v>
      </c>
      <c r="C130" s="153">
        <v>236166706.75</v>
      </c>
      <c r="D130" s="153"/>
      <c r="E130" s="152"/>
      <c r="F130" s="153">
        <v>301899256.27300036</v>
      </c>
    </row>
    <row r="131" spans="1:6" x14ac:dyDescent="0.2">
      <c r="A131" s="148">
        <v>8250</v>
      </c>
      <c r="B131" s="149" t="s">
        <v>469</v>
      </c>
      <c r="C131" s="153">
        <v>91561429.859999999</v>
      </c>
      <c r="D131" s="153"/>
      <c r="E131" s="152"/>
      <c r="F131" s="153">
        <v>218439600.98000002</v>
      </c>
    </row>
    <row r="132" spans="1:6" x14ac:dyDescent="0.2">
      <c r="A132" s="148">
        <v>8260</v>
      </c>
      <c r="B132" s="149" t="s">
        <v>470</v>
      </c>
      <c r="C132" s="153">
        <v>90879832.129999995</v>
      </c>
      <c r="D132" s="153"/>
      <c r="E132" s="152"/>
      <c r="F132" s="153">
        <v>217666771.22</v>
      </c>
    </row>
    <row r="133" spans="1:6" x14ac:dyDescent="0.2">
      <c r="A133" s="148">
        <v>8270</v>
      </c>
      <c r="B133" s="149" t="s">
        <v>471</v>
      </c>
      <c r="C133" s="153">
        <v>90879832.129999995</v>
      </c>
      <c r="D133" s="153"/>
      <c r="E133" s="152"/>
      <c r="F133" s="153">
        <v>217666771.19</v>
      </c>
    </row>
    <row r="134" spans="1:6" s="231" customFormat="1" x14ac:dyDescent="0.2">
      <c r="A134" s="253"/>
      <c r="B134" s="254"/>
      <c r="C134" s="255"/>
      <c r="D134" s="255"/>
      <c r="E134" s="217"/>
      <c r="F134" s="255"/>
    </row>
    <row r="135" spans="1:6" s="231" customFormat="1" x14ac:dyDescent="0.2">
      <c r="A135" s="253"/>
      <c r="B135" s="254"/>
      <c r="C135" s="255"/>
      <c r="D135" s="255"/>
      <c r="E135" s="217"/>
      <c r="F135" s="255"/>
    </row>
    <row r="137" spans="1:6" x14ac:dyDescent="0.2">
      <c r="B137" s="118" t="s">
        <v>559</v>
      </c>
      <c r="C137" s="128"/>
      <c r="D137" s="119"/>
      <c r="E137" s="129"/>
      <c r="F137" s="130"/>
    </row>
    <row r="138" spans="1:6" x14ac:dyDescent="0.2">
      <c r="B138" s="128"/>
      <c r="C138" s="118"/>
      <c r="D138" s="119"/>
      <c r="E138" s="129"/>
      <c r="F138" s="130"/>
    </row>
    <row r="139" spans="1:6" x14ac:dyDescent="0.2">
      <c r="B139" s="128"/>
      <c r="C139" s="120"/>
      <c r="D139" s="120"/>
      <c r="E139" s="129"/>
      <c r="F139" s="130"/>
    </row>
    <row r="140" spans="1:6" x14ac:dyDescent="0.2">
      <c r="B140" s="122"/>
      <c r="C140" s="122"/>
      <c r="D140" s="128"/>
      <c r="E140" s="129"/>
      <c r="F140" s="130"/>
    </row>
    <row r="141" spans="1:6" x14ac:dyDescent="0.2">
      <c r="B141" s="120"/>
      <c r="C141" s="120"/>
      <c r="D141" s="128"/>
      <c r="E141" s="129"/>
      <c r="F141" s="130"/>
    </row>
    <row r="142" spans="1:6" x14ac:dyDescent="0.2">
      <c r="B142" s="122"/>
      <c r="C142" s="123"/>
      <c r="D142" s="128"/>
      <c r="E142" s="129"/>
      <c r="F142" s="130"/>
    </row>
    <row r="143" spans="1:6" x14ac:dyDescent="0.2">
      <c r="B143" s="122"/>
      <c r="C143" s="259"/>
      <c r="D143" s="259"/>
      <c r="E143" s="129"/>
      <c r="F143" s="130"/>
    </row>
    <row r="144" spans="1:6" x14ac:dyDescent="0.2">
      <c r="B144" s="122"/>
      <c r="C144" s="124"/>
      <c r="D144" s="128"/>
      <c r="E144" s="129"/>
      <c r="F144" s="130"/>
    </row>
    <row r="145" spans="2:6" x14ac:dyDescent="0.2">
      <c r="B145" s="120"/>
      <c r="C145" s="128"/>
      <c r="D145" s="120"/>
      <c r="E145" s="129"/>
      <c r="F145" s="130"/>
    </row>
    <row r="146" spans="2:6" x14ac:dyDescent="0.2">
      <c r="B146" s="125"/>
      <c r="C146" s="128"/>
      <c r="D146" s="120"/>
      <c r="E146" s="129"/>
      <c r="F146" s="130"/>
    </row>
    <row r="147" spans="2:6" x14ac:dyDescent="0.2">
      <c r="B147" s="120"/>
      <c r="C147" s="120"/>
      <c r="D147" s="120"/>
      <c r="E147" s="129"/>
      <c r="F147" s="130"/>
    </row>
    <row r="148" spans="2:6" x14ac:dyDescent="0.2">
      <c r="B148" s="120"/>
      <c r="C148" s="120"/>
      <c r="D148" s="120"/>
      <c r="E148" s="129"/>
      <c r="F148" s="130"/>
    </row>
    <row r="149" spans="2:6" x14ac:dyDescent="0.2">
      <c r="B149" s="120"/>
      <c r="C149" s="263"/>
      <c r="D149" s="263"/>
      <c r="E149" s="263"/>
      <c r="F149" s="263"/>
    </row>
    <row r="150" spans="2:6" x14ac:dyDescent="0.2">
      <c r="B150" s="251"/>
      <c r="C150" s="263"/>
      <c r="D150" s="263"/>
      <c r="E150" s="263"/>
      <c r="F150" s="263"/>
    </row>
    <row r="151" spans="2:6" x14ac:dyDescent="0.2">
      <c r="B151" s="251"/>
      <c r="C151" s="263"/>
      <c r="D151" s="263"/>
      <c r="E151" s="263"/>
      <c r="F151" s="263"/>
    </row>
  </sheetData>
  <sheetProtection formatCells="0" formatColumns="0" formatRows="0" insertColumns="0" insertRows="0" insertHyperlinks="0" deleteColumns="0" deleteRows="0" sort="0" autoFilter="0" pivotTables="0"/>
  <mergeCells count="15">
    <mergeCell ref="A1:D1"/>
    <mergeCell ref="A2:F2"/>
    <mergeCell ref="A3:F3"/>
    <mergeCell ref="C46:D46"/>
    <mergeCell ref="C52:D52"/>
    <mergeCell ref="C143:D143"/>
    <mergeCell ref="C149:F149"/>
    <mergeCell ref="C150:F150"/>
    <mergeCell ref="C151:F151"/>
    <mergeCell ref="C53:D53"/>
    <mergeCell ref="C54:D54"/>
    <mergeCell ref="C108:D108"/>
    <mergeCell ref="C114:F114"/>
    <mergeCell ref="C115:F115"/>
    <mergeCell ref="C116:F116"/>
  </mergeCells>
  <pageMargins left="0.70866141732283472" right="0.70866141732283472" top="0.74803149606299213" bottom="0.74803149606299213" header="0.31496062992125984" footer="0.31496062992125984"/>
  <pageSetup scale="78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topLeftCell="A14" zoomScaleNormal="100" zoomScaleSheetLayoutView="100" workbookViewId="0">
      <selection activeCell="A42" sqref="A42"/>
    </sheetView>
  </sheetViews>
  <sheetFormatPr baseColWidth="10" defaultColWidth="42.140625" defaultRowHeight="11.25" x14ac:dyDescent="0.2"/>
  <cols>
    <col min="1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customWidth="1"/>
    <col min="9" max="9" width="42.140625" style="3" customWidth="1"/>
    <col min="10" max="16384" width="42.140625" style="3"/>
  </cols>
  <sheetData>
    <row r="1" spans="1:8" x14ac:dyDescent="0.2">
      <c r="E1" s="2" t="s">
        <v>472</v>
      </c>
    </row>
    <row r="2" spans="1:8" ht="15" customHeight="1" x14ac:dyDescent="0.2">
      <c r="A2" s="6" t="s">
        <v>473</v>
      </c>
    </row>
    <row r="3" spans="1:8" x14ac:dyDescent="0.2">
      <c r="A3" s="1"/>
    </row>
    <row r="4" spans="1:8" s="11" customFormat="1" x14ac:dyDescent="0.2">
      <c r="A4" s="10" t="s">
        <v>474</v>
      </c>
    </row>
    <row r="5" spans="1:8" s="11" customFormat="1" ht="39.950000000000003" customHeight="1" x14ac:dyDescent="0.2">
      <c r="A5" s="269" t="s">
        <v>475</v>
      </c>
      <c r="B5" s="269"/>
      <c r="C5" s="269"/>
      <c r="D5" s="269"/>
      <c r="E5" s="269"/>
      <c r="H5" s="13"/>
    </row>
    <row r="6" spans="1:8" s="11" customFormat="1" x14ac:dyDescent="0.2">
      <c r="A6" s="12"/>
      <c r="B6" s="12"/>
      <c r="C6" s="12"/>
      <c r="D6" s="12"/>
      <c r="H6" s="13"/>
    </row>
    <row r="7" spans="1:8" s="11" customFormat="1" ht="12.75" x14ac:dyDescent="0.2">
      <c r="A7" s="13" t="s">
        <v>476</v>
      </c>
      <c r="B7" s="13"/>
      <c r="C7" s="13"/>
      <c r="D7" s="13"/>
    </row>
    <row r="8" spans="1:8" s="11" customFormat="1" x14ac:dyDescent="0.2">
      <c r="A8" s="13"/>
      <c r="B8" s="13"/>
      <c r="C8" s="13"/>
      <c r="D8" s="13"/>
    </row>
    <row r="9" spans="1:8" s="11" customFormat="1" x14ac:dyDescent="0.2">
      <c r="A9" s="14" t="s">
        <v>477</v>
      </c>
      <c r="B9" s="13"/>
      <c r="C9" s="13"/>
      <c r="D9" s="13"/>
    </row>
    <row r="10" spans="1:8" s="11" customFormat="1" ht="26.1" customHeight="1" x14ac:dyDescent="0.2">
      <c r="A10" s="28" t="s">
        <v>478</v>
      </c>
      <c r="B10" s="270" t="s">
        <v>479</v>
      </c>
      <c r="C10" s="270"/>
      <c r="D10" s="270"/>
      <c r="E10" s="270"/>
    </row>
    <row r="11" spans="1:8" s="11" customFormat="1" ht="12.95" customHeight="1" x14ac:dyDescent="0.2">
      <c r="A11" s="29" t="s">
        <v>480</v>
      </c>
      <c r="B11" s="29" t="s">
        <v>481</v>
      </c>
      <c r="C11" s="29"/>
      <c r="D11" s="29"/>
      <c r="E11" s="29"/>
    </row>
    <row r="12" spans="1:8" s="11" customFormat="1" ht="26.1" customHeight="1" x14ac:dyDescent="0.2">
      <c r="A12" s="29" t="s">
        <v>482</v>
      </c>
      <c r="B12" s="270" t="s">
        <v>483</v>
      </c>
      <c r="C12" s="270"/>
      <c r="D12" s="270"/>
      <c r="E12" s="270"/>
    </row>
    <row r="13" spans="1:8" s="11" customFormat="1" ht="26.1" customHeight="1" x14ac:dyDescent="0.2">
      <c r="A13" s="29" t="s">
        <v>484</v>
      </c>
      <c r="B13" s="270" t="s">
        <v>485</v>
      </c>
      <c r="C13" s="270"/>
      <c r="D13" s="270"/>
      <c r="E13" s="270"/>
    </row>
    <row r="14" spans="1:8" s="11" customFormat="1" ht="11.25" customHeight="1" x14ac:dyDescent="0.2">
      <c r="A14" s="13"/>
      <c r="B14" s="30"/>
      <c r="C14" s="30"/>
      <c r="D14" s="30"/>
      <c r="E14" s="30"/>
    </row>
    <row r="15" spans="1:8" s="11" customFormat="1" ht="26.1" customHeight="1" x14ac:dyDescent="0.2">
      <c r="A15" s="28" t="s">
        <v>486</v>
      </c>
      <c r="B15" s="29" t="s">
        <v>487</v>
      </c>
    </row>
    <row r="16" spans="1:8" s="11" customFormat="1" ht="12.95" customHeight="1" x14ac:dyDescent="0.2">
      <c r="A16" s="29" t="s">
        <v>488</v>
      </c>
    </row>
    <row r="17" spans="1:8" s="11" customFormat="1" x14ac:dyDescent="0.2">
      <c r="A17" s="13"/>
    </row>
    <row r="18" spans="1:8" s="11" customFormat="1" x14ac:dyDescent="0.2">
      <c r="A18" s="13" t="s">
        <v>489</v>
      </c>
      <c r="B18" s="13"/>
      <c r="C18" s="13"/>
      <c r="D18" s="13"/>
    </row>
    <row r="19" spans="1:8" s="11" customFormat="1" ht="12" x14ac:dyDescent="0.2">
      <c r="A19" s="36" t="s">
        <v>490</v>
      </c>
      <c r="B19" s="13"/>
      <c r="C19" s="13"/>
      <c r="D19" s="13"/>
    </row>
    <row r="20" spans="1:8" s="11" customFormat="1" x14ac:dyDescent="0.2">
      <c r="A20" s="13"/>
      <c r="B20" s="13"/>
      <c r="C20" s="13"/>
      <c r="D20" s="13"/>
    </row>
    <row r="21" spans="1:8" s="11" customFormat="1" x14ac:dyDescent="0.2">
      <c r="A21" s="14" t="s">
        <v>491</v>
      </c>
    </row>
    <row r="22" spans="1:8" s="11" customFormat="1" x14ac:dyDescent="0.2">
      <c r="B22" s="271" t="s">
        <v>492</v>
      </c>
      <c r="C22" s="271"/>
      <c r="D22" s="271"/>
      <c r="E22" s="271"/>
      <c r="H22" s="15"/>
    </row>
    <row r="23" spans="1:8" s="11" customFormat="1" ht="22.5" x14ac:dyDescent="0.2">
      <c r="A23" s="47" t="s">
        <v>5</v>
      </c>
      <c r="B23" s="48" t="s">
        <v>6</v>
      </c>
      <c r="C23" s="49" t="s">
        <v>425</v>
      </c>
      <c r="D23" s="49" t="s">
        <v>428</v>
      </c>
      <c r="E23" s="50" t="s">
        <v>429</v>
      </c>
      <c r="F23" s="50" t="s">
        <v>430</v>
      </c>
      <c r="G23" s="50" t="s">
        <v>431</v>
      </c>
      <c r="H23" s="50" t="s">
        <v>432</v>
      </c>
    </row>
    <row r="24" spans="1:8" s="11" customFormat="1" x14ac:dyDescent="0.2">
      <c r="A24" s="18" t="s">
        <v>493</v>
      </c>
      <c r="B24" s="19" t="s">
        <v>494</v>
      </c>
      <c r="C24" s="20"/>
      <c r="D24" s="17"/>
      <c r="E24" s="17"/>
      <c r="F24" s="17"/>
      <c r="G24" s="17"/>
      <c r="H24" s="17"/>
    </row>
    <row r="25" spans="1:8" s="11" customFormat="1" x14ac:dyDescent="0.2">
      <c r="A25" s="18" t="s">
        <v>495</v>
      </c>
      <c r="B25" s="19" t="s">
        <v>496</v>
      </c>
      <c r="C25" s="20"/>
      <c r="D25" s="17"/>
      <c r="E25" s="17"/>
      <c r="F25" s="17"/>
      <c r="G25" s="17"/>
      <c r="H25" s="17"/>
    </row>
    <row r="26" spans="1:8" s="11" customFormat="1" x14ac:dyDescent="0.2">
      <c r="A26" s="18" t="s">
        <v>497</v>
      </c>
      <c r="B26" s="19" t="s">
        <v>498</v>
      </c>
      <c r="C26" s="20"/>
      <c r="D26" s="17"/>
      <c r="E26" s="17"/>
      <c r="F26" s="17"/>
      <c r="G26" s="17"/>
      <c r="H26" s="17"/>
    </row>
    <row r="27" spans="1:8" s="11" customFormat="1" x14ac:dyDescent="0.2">
      <c r="A27" s="19" t="s">
        <v>499</v>
      </c>
      <c r="B27" s="19" t="s">
        <v>500</v>
      </c>
      <c r="C27" s="20"/>
      <c r="D27" s="17"/>
      <c r="E27" s="17"/>
      <c r="F27" s="17"/>
      <c r="G27" s="17"/>
      <c r="H27" s="17"/>
    </row>
    <row r="28" spans="1:8" s="11" customFormat="1" x14ac:dyDescent="0.2">
      <c r="A28" s="19" t="s">
        <v>501</v>
      </c>
      <c r="B28" s="19" t="s">
        <v>502</v>
      </c>
      <c r="C28" s="20"/>
      <c r="D28" s="17"/>
      <c r="E28" s="17"/>
      <c r="F28" s="17"/>
      <c r="G28" s="17"/>
      <c r="H28" s="17"/>
    </row>
    <row r="29" spans="1:8" s="11" customFormat="1" x14ac:dyDescent="0.2">
      <c r="A29" s="19" t="s">
        <v>503</v>
      </c>
      <c r="B29" s="19" t="s">
        <v>504</v>
      </c>
      <c r="C29" s="20"/>
      <c r="D29" s="17"/>
      <c r="E29" s="17"/>
      <c r="F29" s="17"/>
      <c r="G29" s="17"/>
      <c r="H29" s="17"/>
    </row>
    <row r="30" spans="1:8" s="11" customFormat="1" x14ac:dyDescent="0.2">
      <c r="A30" s="19" t="s">
        <v>505</v>
      </c>
      <c r="B30" s="19" t="s">
        <v>506</v>
      </c>
      <c r="C30" s="20"/>
      <c r="D30" s="17"/>
      <c r="E30" s="17"/>
      <c r="F30" s="17"/>
      <c r="G30" s="17"/>
      <c r="H30" s="17"/>
    </row>
    <row r="31" spans="1:8" s="11" customFormat="1" x14ac:dyDescent="0.2">
      <c r="A31" s="19" t="s">
        <v>507</v>
      </c>
      <c r="B31" s="19" t="s">
        <v>508</v>
      </c>
      <c r="C31" s="20"/>
      <c r="D31" s="17"/>
      <c r="E31" s="17"/>
      <c r="F31" s="17"/>
      <c r="G31" s="17"/>
      <c r="H31" s="17"/>
    </row>
    <row r="32" spans="1:8" s="11" customFormat="1" x14ac:dyDescent="0.2">
      <c r="A32" s="19" t="s">
        <v>509</v>
      </c>
      <c r="B32" s="19" t="s">
        <v>510</v>
      </c>
      <c r="C32" s="20"/>
      <c r="D32" s="17"/>
      <c r="E32" s="17"/>
      <c r="F32" s="17"/>
      <c r="G32" s="17"/>
      <c r="H32" s="17"/>
    </row>
    <row r="33" spans="1:8" s="11" customFormat="1" x14ac:dyDescent="0.2">
      <c r="A33" s="19" t="s">
        <v>511</v>
      </c>
      <c r="B33" s="19" t="s">
        <v>512</v>
      </c>
      <c r="C33" s="20"/>
      <c r="D33" s="17"/>
      <c r="E33" s="17"/>
      <c r="F33" s="17"/>
      <c r="G33" s="17"/>
      <c r="H33" s="17"/>
    </row>
    <row r="34" spans="1:8" s="11" customFormat="1" x14ac:dyDescent="0.2">
      <c r="A34" s="19" t="s">
        <v>513</v>
      </c>
      <c r="B34" s="19" t="s">
        <v>514</v>
      </c>
      <c r="C34" s="20"/>
      <c r="D34" s="17"/>
      <c r="E34" s="17"/>
      <c r="F34" s="17"/>
      <c r="G34" s="17"/>
      <c r="H34" s="17"/>
    </row>
    <row r="35" spans="1:8" s="11" customFormat="1" x14ac:dyDescent="0.2">
      <c r="A35" s="21" t="s">
        <v>515</v>
      </c>
      <c r="B35" s="21" t="s">
        <v>516</v>
      </c>
      <c r="C35" s="22"/>
      <c r="D35" s="16"/>
      <c r="E35" s="16"/>
      <c r="F35" s="16"/>
      <c r="G35" s="16"/>
      <c r="H35" s="16"/>
    </row>
    <row r="36" spans="1:8" s="11" customFormat="1" x14ac:dyDescent="0.2">
      <c r="A36" s="23" t="s">
        <v>517</v>
      </c>
      <c r="B36" s="23" t="s">
        <v>517</v>
      </c>
      <c r="C36" s="17"/>
      <c r="D36" s="17"/>
      <c r="E36" s="17"/>
      <c r="F36" s="17"/>
      <c r="G36" s="17"/>
      <c r="H36" s="17"/>
    </row>
    <row r="37" spans="1:8" s="11" customFormat="1" x14ac:dyDescent="0.2">
      <c r="B37" s="24" t="s">
        <v>518</v>
      </c>
      <c r="C37" s="25"/>
      <c r="D37" s="25"/>
      <c r="E37" s="25"/>
      <c r="F37" s="25"/>
      <c r="G37" s="25"/>
      <c r="H37" s="25"/>
    </row>
    <row r="38" spans="1:8" s="11" customFormat="1" ht="12" x14ac:dyDescent="0.2">
      <c r="A38" s="36" t="s">
        <v>490</v>
      </c>
      <c r="B38" s="26"/>
      <c r="C38" s="27"/>
      <c r="D38" s="27"/>
      <c r="E38" s="27"/>
      <c r="F38" s="15"/>
      <c r="G38" s="15"/>
      <c r="H38" s="15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55"/>
  <sheetViews>
    <sheetView zoomScale="106" zoomScaleNormal="106" workbookViewId="0">
      <selection activeCell="C50" sqref="C50"/>
    </sheetView>
  </sheetViews>
  <sheetFormatPr baseColWidth="10" defaultColWidth="9.140625" defaultRowHeight="11.25" x14ac:dyDescent="0.2"/>
  <cols>
    <col min="1" max="1" width="10" style="74" customWidth="1"/>
    <col min="2" max="2" width="64.5703125" style="74" bestFit="1" customWidth="1"/>
    <col min="3" max="3" width="18.7109375" style="74" customWidth="1"/>
    <col min="4" max="4" width="21.7109375" style="74" customWidth="1"/>
    <col min="5" max="5" width="21.28515625" style="74" customWidth="1"/>
    <col min="6" max="6" width="22.7109375" style="74" customWidth="1"/>
    <col min="7" max="7" width="19.140625" style="74" customWidth="1"/>
    <col min="8" max="8" width="16.7109375" style="74" customWidth="1"/>
    <col min="9" max="9" width="27.140625" style="74" customWidth="1"/>
    <col min="10" max="10" width="9.140625" style="74" customWidth="1"/>
    <col min="11" max="16384" width="9.140625" style="74"/>
  </cols>
  <sheetData>
    <row r="1" spans="1:8" s="70" customFormat="1" ht="18.95" customHeight="1" x14ac:dyDescent="0.25">
      <c r="A1" s="256" t="str">
        <f>'Notas a los Edos Financieros'!A1</f>
        <v>JUNTA DE AGUA POTABLE DRENAJE ALCANTARILLADO Y SANEAMIENTO DEL MUNICIPIO DE IRAPUATO GTO</v>
      </c>
      <c r="B1" s="258"/>
      <c r="C1" s="258"/>
      <c r="D1" s="258"/>
      <c r="E1" s="258"/>
      <c r="F1" s="258"/>
      <c r="G1" s="68" t="s">
        <v>0</v>
      </c>
      <c r="H1" s="115">
        <v>2020</v>
      </c>
    </row>
    <row r="2" spans="1:8" s="70" customFormat="1" ht="18.95" customHeight="1" x14ac:dyDescent="0.25">
      <c r="A2" s="256" t="str">
        <f>'Notas a los Edos Financieros'!A2</f>
        <v>Notas de Desglose Estado de Situación Financiera</v>
      </c>
      <c r="B2" s="258"/>
      <c r="C2" s="258"/>
      <c r="D2" s="258"/>
      <c r="E2" s="258"/>
      <c r="F2" s="258"/>
      <c r="G2" s="68" t="s">
        <v>2</v>
      </c>
      <c r="H2" s="79" t="str">
        <f>'Notas a los Edos Financieros'!E2</f>
        <v>Trimestral</v>
      </c>
    </row>
    <row r="3" spans="1:8" s="70" customFormat="1" ht="18.95" customHeight="1" x14ac:dyDescent="0.25">
      <c r="A3" s="256" t="s">
        <v>687</v>
      </c>
      <c r="B3" s="258"/>
      <c r="C3" s="258"/>
      <c r="D3" s="258"/>
      <c r="E3" s="258"/>
      <c r="F3" s="258"/>
      <c r="G3" s="68" t="s">
        <v>3</v>
      </c>
      <c r="H3" s="79">
        <f>'Notas a los Edos Financieros'!E3</f>
        <v>1</v>
      </c>
    </row>
    <row r="4" spans="1:8" x14ac:dyDescent="0.2">
      <c r="A4" s="72" t="s">
        <v>4</v>
      </c>
      <c r="B4" s="73"/>
      <c r="C4" s="73"/>
      <c r="D4" s="73"/>
      <c r="E4" s="73"/>
      <c r="F4" s="73"/>
      <c r="G4" s="73"/>
      <c r="H4" s="73"/>
    </row>
    <row r="6" spans="1:8" x14ac:dyDescent="0.2">
      <c r="A6" s="73" t="s">
        <v>181</v>
      </c>
      <c r="B6" s="73"/>
      <c r="C6" s="73"/>
      <c r="D6" s="73"/>
      <c r="E6" s="73"/>
      <c r="F6" s="73"/>
      <c r="G6" s="73"/>
      <c r="H6" s="73"/>
    </row>
    <row r="7" spans="1:8" x14ac:dyDescent="0.2">
      <c r="A7" s="75" t="s">
        <v>5</v>
      </c>
      <c r="B7" s="75" t="s">
        <v>6</v>
      </c>
      <c r="C7" s="75" t="s">
        <v>7</v>
      </c>
      <c r="D7" s="75" t="s">
        <v>182</v>
      </c>
      <c r="E7" s="75"/>
      <c r="F7" s="75"/>
      <c r="G7" s="75"/>
      <c r="H7" s="75"/>
    </row>
    <row r="8" spans="1:8" x14ac:dyDescent="0.2">
      <c r="A8" s="76">
        <v>1114</v>
      </c>
      <c r="B8" s="74" t="s">
        <v>183</v>
      </c>
      <c r="C8" s="230">
        <v>428215258.39999998</v>
      </c>
    </row>
    <row r="9" spans="1:8" x14ac:dyDescent="0.2">
      <c r="A9" s="76">
        <v>1115</v>
      </c>
      <c r="B9" s="74" t="s">
        <v>184</v>
      </c>
      <c r="C9" s="230">
        <v>561108.44999999995</v>
      </c>
    </row>
    <row r="10" spans="1:8" hidden="1" x14ac:dyDescent="0.2">
      <c r="A10" s="76">
        <v>1121</v>
      </c>
      <c r="B10" s="74" t="s">
        <v>185</v>
      </c>
      <c r="C10" s="230">
        <v>0</v>
      </c>
    </row>
    <row r="11" spans="1:8" hidden="1" x14ac:dyDescent="0.2">
      <c r="A11" s="76">
        <v>1211</v>
      </c>
      <c r="B11" s="74" t="s">
        <v>186</v>
      </c>
      <c r="C11" s="230">
        <v>0</v>
      </c>
    </row>
    <row r="13" spans="1:8" x14ac:dyDescent="0.2">
      <c r="A13" s="73" t="s">
        <v>187</v>
      </c>
      <c r="B13" s="73"/>
      <c r="C13" s="73"/>
      <c r="D13" s="73"/>
      <c r="E13" s="73"/>
      <c r="F13" s="73"/>
      <c r="G13" s="73"/>
      <c r="H13" s="73"/>
    </row>
    <row r="14" spans="1:8" x14ac:dyDescent="0.2">
      <c r="A14" s="75" t="s">
        <v>5</v>
      </c>
      <c r="B14" s="75" t="s">
        <v>6</v>
      </c>
      <c r="C14" s="75" t="s">
        <v>7</v>
      </c>
      <c r="D14" s="116">
        <v>2019</v>
      </c>
      <c r="E14" s="116">
        <v>2018</v>
      </c>
      <c r="F14" s="116">
        <v>2017</v>
      </c>
      <c r="G14" s="116">
        <v>2016</v>
      </c>
      <c r="H14" s="75" t="s">
        <v>188</v>
      </c>
    </row>
    <row r="15" spans="1:8" x14ac:dyDescent="0.2">
      <c r="A15" s="76">
        <v>1122</v>
      </c>
      <c r="B15" s="74" t="s">
        <v>189</v>
      </c>
      <c r="C15" s="130">
        <v>244.16</v>
      </c>
      <c r="D15" s="230">
        <v>13562245.470000001</v>
      </c>
      <c r="E15" s="230">
        <v>21578195.199999999</v>
      </c>
      <c r="F15" s="230">
        <v>6882861.3600000003</v>
      </c>
      <c r="G15" s="117">
        <v>10171320.609999999</v>
      </c>
    </row>
    <row r="16" spans="1:8" hidden="1" x14ac:dyDescent="0.2">
      <c r="A16" s="76">
        <v>1124</v>
      </c>
      <c r="B16" s="74" t="s">
        <v>190</v>
      </c>
      <c r="C16" s="78">
        <v>0</v>
      </c>
      <c r="D16" s="78">
        <v>0</v>
      </c>
      <c r="E16" s="78">
        <v>0</v>
      </c>
      <c r="F16" s="78">
        <v>0</v>
      </c>
      <c r="G16" s="78">
        <v>0</v>
      </c>
    </row>
    <row r="18" spans="1:8" x14ac:dyDescent="0.2">
      <c r="A18" s="73" t="s">
        <v>191</v>
      </c>
      <c r="B18" s="73"/>
      <c r="C18" s="73"/>
      <c r="D18" s="73"/>
      <c r="E18" s="73"/>
      <c r="F18" s="73"/>
      <c r="G18" s="73"/>
      <c r="H18" s="73"/>
    </row>
    <row r="19" spans="1:8" x14ac:dyDescent="0.2">
      <c r="A19" s="75" t="s">
        <v>5</v>
      </c>
      <c r="B19" s="75" t="s">
        <v>6</v>
      </c>
      <c r="C19" s="75" t="s">
        <v>7</v>
      </c>
      <c r="D19" s="75" t="s">
        <v>192</v>
      </c>
      <c r="E19" s="75" t="s">
        <v>193</v>
      </c>
      <c r="F19" s="75" t="s">
        <v>194</v>
      </c>
      <c r="G19" s="75" t="s">
        <v>195</v>
      </c>
      <c r="H19" s="75" t="s">
        <v>47</v>
      </c>
    </row>
    <row r="20" spans="1:8" x14ac:dyDescent="0.2">
      <c r="A20" s="76">
        <v>1123</v>
      </c>
      <c r="B20" s="74" t="s">
        <v>196</v>
      </c>
      <c r="C20" s="230">
        <v>1163160.8899999999</v>
      </c>
      <c r="D20" s="230">
        <v>1163160.8899999999</v>
      </c>
      <c r="E20" s="78">
        <v>0</v>
      </c>
      <c r="F20" s="78">
        <v>0</v>
      </c>
      <c r="G20" s="78">
        <v>0</v>
      </c>
    </row>
    <row r="21" spans="1:8" x14ac:dyDescent="0.2">
      <c r="A21" s="76">
        <v>1125</v>
      </c>
      <c r="B21" s="74" t="s">
        <v>197</v>
      </c>
      <c r="C21" s="230">
        <v>0</v>
      </c>
      <c r="D21" s="230">
        <v>0</v>
      </c>
      <c r="E21" s="78">
        <v>0</v>
      </c>
      <c r="F21" s="78">
        <v>0</v>
      </c>
      <c r="G21" s="78">
        <v>0</v>
      </c>
    </row>
    <row r="22" spans="1:8" x14ac:dyDescent="0.2">
      <c r="A22" s="76">
        <v>1131</v>
      </c>
      <c r="B22" s="74" t="s">
        <v>198</v>
      </c>
      <c r="C22" s="230">
        <v>0</v>
      </c>
      <c r="D22" s="230">
        <v>0</v>
      </c>
      <c r="E22" s="78">
        <v>0</v>
      </c>
      <c r="F22" s="78">
        <v>0</v>
      </c>
      <c r="G22" s="78">
        <v>0</v>
      </c>
    </row>
    <row r="23" spans="1:8" ht="11.25" hidden="1" customHeight="1" x14ac:dyDescent="0.2">
      <c r="A23" s="76">
        <v>1132</v>
      </c>
      <c r="B23" s="74" t="s">
        <v>199</v>
      </c>
      <c r="C23" s="230">
        <v>0</v>
      </c>
      <c r="D23" s="230">
        <v>0</v>
      </c>
      <c r="E23" s="78">
        <v>0</v>
      </c>
      <c r="F23" s="78">
        <v>0</v>
      </c>
      <c r="G23" s="78">
        <v>0</v>
      </c>
    </row>
    <row r="24" spans="1:8" ht="11.25" hidden="1" customHeight="1" x14ac:dyDescent="0.2">
      <c r="A24" s="76">
        <v>1133</v>
      </c>
      <c r="B24" s="74" t="s">
        <v>200</v>
      </c>
      <c r="C24" s="230">
        <v>0</v>
      </c>
      <c r="D24" s="230">
        <v>0</v>
      </c>
      <c r="E24" s="78">
        <v>0</v>
      </c>
      <c r="F24" s="78">
        <v>0</v>
      </c>
      <c r="G24" s="78">
        <v>0</v>
      </c>
    </row>
    <row r="25" spans="1:8" x14ac:dyDescent="0.2">
      <c r="A25" s="76">
        <v>1134</v>
      </c>
      <c r="B25" s="74" t="s">
        <v>201</v>
      </c>
      <c r="C25" s="230">
        <v>3577980.13</v>
      </c>
      <c r="D25" s="230">
        <v>3577980.13</v>
      </c>
      <c r="E25" s="78">
        <v>0</v>
      </c>
      <c r="F25" s="78">
        <v>0</v>
      </c>
      <c r="G25" s="78">
        <v>0</v>
      </c>
    </row>
    <row r="26" spans="1:8" ht="11.25" hidden="1" customHeight="1" x14ac:dyDescent="0.2">
      <c r="A26" s="76">
        <v>1139</v>
      </c>
      <c r="B26" s="74" t="s">
        <v>202</v>
      </c>
      <c r="C26" s="230">
        <v>0</v>
      </c>
      <c r="D26" s="230">
        <v>0</v>
      </c>
      <c r="E26" s="78">
        <v>0</v>
      </c>
      <c r="F26" s="78">
        <v>0</v>
      </c>
      <c r="G26" s="78">
        <v>0</v>
      </c>
    </row>
    <row r="28" spans="1:8" hidden="1" x14ac:dyDescent="0.2">
      <c r="A28" s="73" t="s">
        <v>203</v>
      </c>
      <c r="B28" s="73"/>
      <c r="C28" s="73"/>
      <c r="D28" s="73"/>
      <c r="E28" s="73"/>
      <c r="F28" s="73"/>
      <c r="G28" s="73"/>
      <c r="H28" s="73"/>
    </row>
    <row r="29" spans="1:8" hidden="1" x14ac:dyDescent="0.2">
      <c r="A29" s="75" t="s">
        <v>5</v>
      </c>
      <c r="B29" s="75" t="s">
        <v>6</v>
      </c>
      <c r="C29" s="75" t="s">
        <v>7</v>
      </c>
      <c r="D29" s="75" t="s">
        <v>204</v>
      </c>
      <c r="E29" s="75" t="s">
        <v>205</v>
      </c>
      <c r="F29" s="75" t="s">
        <v>206</v>
      </c>
      <c r="G29" s="75" t="s">
        <v>207</v>
      </c>
      <c r="H29" s="75"/>
    </row>
    <row r="30" spans="1:8" hidden="1" x14ac:dyDescent="0.2">
      <c r="A30" s="76">
        <v>1140</v>
      </c>
      <c r="B30" s="74" t="s">
        <v>208</v>
      </c>
      <c r="C30" s="78">
        <v>0</v>
      </c>
    </row>
    <row r="31" spans="1:8" hidden="1" x14ac:dyDescent="0.2">
      <c r="A31" s="76">
        <v>1141</v>
      </c>
      <c r="B31" s="74" t="s">
        <v>209</v>
      </c>
      <c r="C31" s="78">
        <v>0</v>
      </c>
    </row>
    <row r="32" spans="1:8" hidden="1" x14ac:dyDescent="0.2">
      <c r="A32" s="76">
        <v>1142</v>
      </c>
      <c r="B32" s="74" t="s">
        <v>210</v>
      </c>
      <c r="C32" s="78">
        <v>0</v>
      </c>
    </row>
    <row r="33" spans="1:8" hidden="1" x14ac:dyDescent="0.2">
      <c r="A33" s="76">
        <v>1143</v>
      </c>
      <c r="B33" s="74" t="s">
        <v>211</v>
      </c>
      <c r="C33" s="78">
        <v>0</v>
      </c>
    </row>
    <row r="34" spans="1:8" hidden="1" x14ac:dyDescent="0.2">
      <c r="A34" s="76">
        <v>1144</v>
      </c>
      <c r="B34" s="74" t="s">
        <v>212</v>
      </c>
      <c r="C34" s="78">
        <v>0</v>
      </c>
    </row>
    <row r="35" spans="1:8" hidden="1" x14ac:dyDescent="0.2">
      <c r="A35" s="76">
        <v>1145</v>
      </c>
      <c r="B35" s="74" t="s">
        <v>213</v>
      </c>
      <c r="C35" s="78">
        <v>0</v>
      </c>
    </row>
    <row r="36" spans="1:8" hidden="1" x14ac:dyDescent="0.2"/>
    <row r="37" spans="1:8" x14ac:dyDescent="0.2">
      <c r="A37" s="73" t="s">
        <v>214</v>
      </c>
      <c r="B37" s="73"/>
      <c r="C37" s="73"/>
      <c r="D37" s="73"/>
      <c r="E37" s="73"/>
      <c r="F37" s="73"/>
      <c r="G37" s="73"/>
      <c r="H37" s="73"/>
    </row>
    <row r="38" spans="1:8" x14ac:dyDescent="0.2">
      <c r="A38" s="75" t="s">
        <v>5</v>
      </c>
      <c r="B38" s="75" t="s">
        <v>6</v>
      </c>
      <c r="C38" s="75" t="s">
        <v>7</v>
      </c>
      <c r="D38" s="75" t="s">
        <v>215</v>
      </c>
      <c r="E38" s="75" t="s">
        <v>216</v>
      </c>
      <c r="F38" s="75" t="s">
        <v>217</v>
      </c>
      <c r="G38" s="75"/>
      <c r="H38" s="75"/>
    </row>
    <row r="39" spans="1:8" x14ac:dyDescent="0.2">
      <c r="A39" s="76">
        <v>1150</v>
      </c>
      <c r="B39" s="74" t="s">
        <v>218</v>
      </c>
      <c r="C39" s="230">
        <v>11563706.27</v>
      </c>
    </row>
    <row r="40" spans="1:8" x14ac:dyDescent="0.2">
      <c r="A40" s="76">
        <v>1151</v>
      </c>
      <c r="B40" s="74" t="s">
        <v>219</v>
      </c>
      <c r="C40" s="230">
        <v>11563706.27</v>
      </c>
    </row>
    <row r="42" spans="1:8" hidden="1" x14ac:dyDescent="0.2">
      <c r="A42" s="73" t="s">
        <v>220</v>
      </c>
      <c r="B42" s="73"/>
      <c r="C42" s="73"/>
      <c r="D42" s="73"/>
      <c r="E42" s="73"/>
      <c r="F42" s="73"/>
      <c r="G42" s="73"/>
      <c r="H42" s="73"/>
    </row>
    <row r="43" spans="1:8" hidden="1" x14ac:dyDescent="0.2">
      <c r="A43" s="75" t="s">
        <v>5</v>
      </c>
      <c r="B43" s="75" t="s">
        <v>6</v>
      </c>
      <c r="C43" s="75" t="s">
        <v>7</v>
      </c>
      <c r="D43" s="75" t="s">
        <v>182</v>
      </c>
      <c r="E43" s="75" t="s">
        <v>47</v>
      </c>
      <c r="F43" s="75"/>
      <c r="G43" s="75"/>
      <c r="H43" s="75"/>
    </row>
    <row r="44" spans="1:8" hidden="1" x14ac:dyDescent="0.2">
      <c r="A44" s="76">
        <v>1213</v>
      </c>
      <c r="B44" s="74" t="s">
        <v>221</v>
      </c>
      <c r="C44" s="78">
        <v>0</v>
      </c>
    </row>
    <row r="45" spans="1:8" hidden="1" x14ac:dyDescent="0.2"/>
    <row r="46" spans="1:8" hidden="1" x14ac:dyDescent="0.2">
      <c r="A46" s="73" t="s">
        <v>222</v>
      </c>
      <c r="B46" s="73"/>
      <c r="C46" s="73"/>
      <c r="D46" s="73"/>
      <c r="E46" s="73"/>
      <c r="F46" s="73"/>
      <c r="G46" s="73"/>
      <c r="H46" s="73"/>
    </row>
    <row r="47" spans="1:8" hidden="1" x14ac:dyDescent="0.2">
      <c r="A47" s="75" t="s">
        <v>5</v>
      </c>
      <c r="B47" s="75" t="s">
        <v>6</v>
      </c>
      <c r="C47" s="75" t="s">
        <v>7</v>
      </c>
      <c r="D47" s="75"/>
      <c r="E47" s="75"/>
      <c r="F47" s="75"/>
      <c r="G47" s="75"/>
      <c r="H47" s="75"/>
    </row>
    <row r="48" spans="1:8" hidden="1" x14ac:dyDescent="0.2">
      <c r="A48" s="76">
        <v>1214</v>
      </c>
      <c r="B48" s="74" t="s">
        <v>223</v>
      </c>
      <c r="C48" s="78">
        <v>0</v>
      </c>
    </row>
    <row r="49" spans="1:9" hidden="1" x14ac:dyDescent="0.2"/>
    <row r="50" spans="1:9" x14ac:dyDescent="0.2">
      <c r="A50" s="73" t="s">
        <v>224</v>
      </c>
      <c r="B50" s="73"/>
      <c r="C50" s="73"/>
      <c r="D50" s="73"/>
      <c r="E50" s="73"/>
      <c r="F50" s="73"/>
      <c r="G50" s="73"/>
      <c r="H50" s="73"/>
      <c r="I50" s="73"/>
    </row>
    <row r="51" spans="1:9" x14ac:dyDescent="0.2">
      <c r="A51" s="75" t="s">
        <v>5</v>
      </c>
      <c r="B51" s="75" t="s">
        <v>6</v>
      </c>
      <c r="C51" s="75" t="s">
        <v>7</v>
      </c>
      <c r="D51" s="75" t="s">
        <v>225</v>
      </c>
      <c r="E51" s="75" t="s">
        <v>226</v>
      </c>
      <c r="F51" s="75" t="s">
        <v>215</v>
      </c>
      <c r="G51" s="75" t="s">
        <v>227</v>
      </c>
      <c r="H51" s="75" t="s">
        <v>228</v>
      </c>
      <c r="I51" s="75" t="s">
        <v>229</v>
      </c>
    </row>
    <row r="52" spans="1:9" x14ac:dyDescent="0.2">
      <c r="A52" s="76">
        <v>1230</v>
      </c>
      <c r="B52" s="74" t="s">
        <v>230</v>
      </c>
      <c r="C52" s="230">
        <v>1922544005.3699999</v>
      </c>
      <c r="D52" s="230">
        <f>-149872.92+54923531.69</f>
        <v>54773658.769999996</v>
      </c>
      <c r="E52" s="230">
        <f>-123745356+-465330288.09</f>
        <v>-589075644.08999991</v>
      </c>
    </row>
    <row r="53" spans="1:9" x14ac:dyDescent="0.2">
      <c r="A53" s="76">
        <v>1231</v>
      </c>
      <c r="B53" s="74" t="s">
        <v>231</v>
      </c>
      <c r="C53" s="230">
        <v>47563854.539999999</v>
      </c>
      <c r="D53" s="230">
        <v>0</v>
      </c>
      <c r="E53" s="230">
        <v>0</v>
      </c>
    </row>
    <row r="54" spans="1:9" ht="11.25" hidden="1" customHeight="1" x14ac:dyDescent="0.2">
      <c r="A54" s="76">
        <v>1232</v>
      </c>
      <c r="B54" s="74" t="s">
        <v>232</v>
      </c>
      <c r="C54" s="230">
        <v>0</v>
      </c>
      <c r="D54" s="230">
        <v>0</v>
      </c>
      <c r="E54" s="230">
        <v>0</v>
      </c>
    </row>
    <row r="55" spans="1:9" x14ac:dyDescent="0.2">
      <c r="A55" s="76">
        <v>1233</v>
      </c>
      <c r="B55" s="74" t="s">
        <v>233</v>
      </c>
      <c r="C55" s="230">
        <v>216035805.25</v>
      </c>
      <c r="D55" s="230">
        <v>0</v>
      </c>
      <c r="E55" s="230">
        <v>0</v>
      </c>
    </row>
    <row r="56" spans="1:9" x14ac:dyDescent="0.2">
      <c r="A56" s="76">
        <v>1234</v>
      </c>
      <c r="B56" s="74" t="s">
        <v>234</v>
      </c>
      <c r="C56" s="230">
        <v>982652075.19000006</v>
      </c>
      <c r="D56" s="230">
        <v>0</v>
      </c>
      <c r="E56" s="230">
        <v>0</v>
      </c>
    </row>
    <row r="57" spans="1:9" x14ac:dyDescent="0.2">
      <c r="A57" s="76">
        <v>1235</v>
      </c>
      <c r="B57" s="74" t="s">
        <v>235</v>
      </c>
      <c r="C57" s="230">
        <v>572944463.38</v>
      </c>
      <c r="D57" s="230">
        <v>0</v>
      </c>
      <c r="E57" s="230">
        <v>0</v>
      </c>
    </row>
    <row r="58" spans="1:9" x14ac:dyDescent="0.2">
      <c r="A58" s="76">
        <v>1236</v>
      </c>
      <c r="B58" s="74" t="s">
        <v>236</v>
      </c>
      <c r="C58" s="230">
        <v>100570807.01000001</v>
      </c>
      <c r="D58" s="230">
        <v>0</v>
      </c>
      <c r="E58" s="230">
        <v>0</v>
      </c>
    </row>
    <row r="59" spans="1:9" x14ac:dyDescent="0.2">
      <c r="A59" s="76">
        <v>1239</v>
      </c>
      <c r="B59" s="74" t="s">
        <v>237</v>
      </c>
      <c r="C59" s="230">
        <v>2777000</v>
      </c>
      <c r="D59" s="230">
        <v>0</v>
      </c>
      <c r="E59" s="230">
        <v>0</v>
      </c>
    </row>
    <row r="60" spans="1:9" x14ac:dyDescent="0.2">
      <c r="A60" s="76">
        <v>1240</v>
      </c>
      <c r="B60" s="74" t="s">
        <v>238</v>
      </c>
      <c r="C60" s="230">
        <v>187206116.13999999</v>
      </c>
      <c r="D60" s="230">
        <v>9087159.5700000003</v>
      </c>
      <c r="E60" s="230">
        <v>-108241051.22</v>
      </c>
    </row>
    <row r="61" spans="1:9" x14ac:dyDescent="0.2">
      <c r="A61" s="76">
        <v>1241</v>
      </c>
      <c r="B61" s="74" t="s">
        <v>239</v>
      </c>
      <c r="C61" s="230">
        <v>28904011.300000001</v>
      </c>
      <c r="D61" s="230">
        <v>0</v>
      </c>
      <c r="E61" s="230">
        <v>0</v>
      </c>
    </row>
    <row r="62" spans="1:9" x14ac:dyDescent="0.2">
      <c r="A62" s="76">
        <v>1242</v>
      </c>
      <c r="B62" s="74" t="s">
        <v>240</v>
      </c>
      <c r="C62" s="230">
        <v>383252.74</v>
      </c>
      <c r="D62" s="230">
        <v>0</v>
      </c>
      <c r="E62" s="230">
        <v>0</v>
      </c>
    </row>
    <row r="63" spans="1:9" x14ac:dyDescent="0.2">
      <c r="A63" s="76">
        <v>1243</v>
      </c>
      <c r="B63" s="74" t="s">
        <v>241</v>
      </c>
      <c r="C63" s="230">
        <v>5679951.7199999997</v>
      </c>
      <c r="D63" s="230">
        <v>0</v>
      </c>
      <c r="E63" s="230">
        <v>0</v>
      </c>
    </row>
    <row r="64" spans="1:9" x14ac:dyDescent="0.2">
      <c r="A64" s="76">
        <v>1244</v>
      </c>
      <c r="B64" s="74" t="s">
        <v>242</v>
      </c>
      <c r="C64" s="230">
        <v>69688098.480000004</v>
      </c>
      <c r="D64" s="230">
        <v>0</v>
      </c>
      <c r="E64" s="230">
        <v>0</v>
      </c>
    </row>
    <row r="65" spans="1:9" ht="11.25" hidden="1" customHeight="1" x14ac:dyDescent="0.2">
      <c r="A65" s="76">
        <v>1245</v>
      </c>
      <c r="B65" s="74" t="s">
        <v>243</v>
      </c>
      <c r="C65" s="230">
        <v>0</v>
      </c>
      <c r="D65" s="230">
        <v>0</v>
      </c>
      <c r="E65" s="230">
        <v>0</v>
      </c>
    </row>
    <row r="66" spans="1:9" x14ac:dyDescent="0.2">
      <c r="A66" s="76">
        <v>1246</v>
      </c>
      <c r="B66" s="74" t="s">
        <v>244</v>
      </c>
      <c r="C66" s="230">
        <v>82550801.900000006</v>
      </c>
      <c r="D66" s="230">
        <v>0</v>
      </c>
      <c r="E66" s="230">
        <v>0</v>
      </c>
    </row>
    <row r="67" spans="1:9" ht="11.25" hidden="1" customHeight="1" x14ac:dyDescent="0.2">
      <c r="A67" s="76">
        <v>1247</v>
      </c>
      <c r="B67" s="74" t="s">
        <v>245</v>
      </c>
      <c r="C67" s="230">
        <v>0</v>
      </c>
      <c r="D67" s="230">
        <v>0</v>
      </c>
      <c r="E67" s="230">
        <v>0</v>
      </c>
    </row>
    <row r="68" spans="1:9" ht="11.25" hidden="1" customHeight="1" x14ac:dyDescent="0.2">
      <c r="A68" s="76">
        <v>1248</v>
      </c>
      <c r="B68" s="74" t="s">
        <v>246</v>
      </c>
      <c r="C68" s="230">
        <v>0</v>
      </c>
      <c r="D68" s="230">
        <v>0</v>
      </c>
      <c r="E68" s="230">
        <v>0</v>
      </c>
    </row>
    <row r="70" spans="1:9" x14ac:dyDescent="0.2">
      <c r="A70" s="73" t="s">
        <v>247</v>
      </c>
      <c r="B70" s="73"/>
      <c r="C70" s="73"/>
      <c r="D70" s="73"/>
      <c r="E70" s="73"/>
      <c r="F70" s="73"/>
      <c r="G70" s="73"/>
      <c r="H70" s="73"/>
      <c r="I70" s="73"/>
    </row>
    <row r="71" spans="1:9" x14ac:dyDescent="0.2">
      <c r="A71" s="75" t="s">
        <v>5</v>
      </c>
      <c r="B71" s="75" t="s">
        <v>6</v>
      </c>
      <c r="C71" s="75" t="s">
        <v>7</v>
      </c>
      <c r="D71" s="75" t="s">
        <v>248</v>
      </c>
      <c r="E71" s="75" t="s">
        <v>249</v>
      </c>
      <c r="F71" s="75" t="s">
        <v>215</v>
      </c>
      <c r="G71" s="75" t="s">
        <v>227</v>
      </c>
      <c r="H71" s="75" t="s">
        <v>228</v>
      </c>
      <c r="I71" s="75" t="s">
        <v>229</v>
      </c>
    </row>
    <row r="72" spans="1:9" x14ac:dyDescent="0.2">
      <c r="A72" s="76">
        <v>1250</v>
      </c>
      <c r="B72" s="74" t="s">
        <v>250</v>
      </c>
      <c r="C72" s="230">
        <v>2631963.11</v>
      </c>
      <c r="D72" s="230">
        <v>0</v>
      </c>
      <c r="E72" s="230">
        <v>0</v>
      </c>
    </row>
    <row r="73" spans="1:9" x14ac:dyDescent="0.2">
      <c r="A73" s="76">
        <v>1251</v>
      </c>
      <c r="B73" s="74" t="s">
        <v>251</v>
      </c>
      <c r="C73" s="230">
        <v>2631963.11</v>
      </c>
      <c r="D73" s="230">
        <v>4479.18</v>
      </c>
      <c r="E73" s="230">
        <v>-2549190.36</v>
      </c>
    </row>
    <row r="74" spans="1:9" ht="11.25" hidden="1" customHeight="1" x14ac:dyDescent="0.2">
      <c r="A74" s="76">
        <v>1252</v>
      </c>
      <c r="B74" s="74" t="s">
        <v>252</v>
      </c>
      <c r="C74" s="230">
        <v>0</v>
      </c>
      <c r="D74" s="230">
        <v>0</v>
      </c>
      <c r="E74" s="230">
        <v>0</v>
      </c>
    </row>
    <row r="75" spans="1:9" ht="11.25" hidden="1" customHeight="1" x14ac:dyDescent="0.2">
      <c r="A75" s="76">
        <v>1253</v>
      </c>
      <c r="B75" s="74" t="s">
        <v>253</v>
      </c>
      <c r="C75" s="230">
        <v>0</v>
      </c>
      <c r="D75" s="230">
        <v>0</v>
      </c>
      <c r="E75" s="230">
        <v>0</v>
      </c>
    </row>
    <row r="76" spans="1:9" ht="11.25" hidden="1" customHeight="1" x14ac:dyDescent="0.2">
      <c r="A76" s="76">
        <v>1254</v>
      </c>
      <c r="B76" s="74" t="s">
        <v>254</v>
      </c>
      <c r="C76" s="230">
        <v>0</v>
      </c>
      <c r="D76" s="230">
        <v>0</v>
      </c>
      <c r="E76" s="230">
        <v>0</v>
      </c>
    </row>
    <row r="77" spans="1:9" ht="11.25" hidden="1" customHeight="1" x14ac:dyDescent="0.2">
      <c r="A77" s="76">
        <v>1259</v>
      </c>
      <c r="B77" s="74" t="s">
        <v>255</v>
      </c>
      <c r="C77" s="230">
        <v>0</v>
      </c>
      <c r="D77" s="230">
        <v>0</v>
      </c>
      <c r="E77" s="230">
        <v>0</v>
      </c>
    </row>
    <row r="78" spans="1:9" x14ac:dyDescent="0.2">
      <c r="A78" s="76">
        <v>1270</v>
      </c>
      <c r="B78" s="74" t="s">
        <v>256</v>
      </c>
      <c r="C78" s="230">
        <v>1659363.35</v>
      </c>
      <c r="D78" s="230">
        <v>0</v>
      </c>
      <c r="E78" s="230">
        <v>0</v>
      </c>
    </row>
    <row r="79" spans="1:9" ht="11.25" hidden="1" customHeight="1" x14ac:dyDescent="0.2">
      <c r="A79" s="76">
        <v>1271</v>
      </c>
      <c r="B79" s="74" t="s">
        <v>257</v>
      </c>
      <c r="C79" s="230">
        <v>0</v>
      </c>
      <c r="D79" s="230">
        <v>0</v>
      </c>
      <c r="E79" s="230">
        <v>0</v>
      </c>
    </row>
    <row r="80" spans="1:9" ht="11.25" hidden="1" customHeight="1" x14ac:dyDescent="0.2">
      <c r="A80" s="76">
        <v>1272</v>
      </c>
      <c r="B80" s="74" t="s">
        <v>258</v>
      </c>
      <c r="C80" s="230">
        <v>0</v>
      </c>
      <c r="D80" s="230">
        <v>0</v>
      </c>
      <c r="E80" s="230">
        <v>0</v>
      </c>
    </row>
    <row r="81" spans="1:8" ht="11.25" hidden="1" customHeight="1" x14ac:dyDescent="0.2">
      <c r="A81" s="76">
        <v>1273</v>
      </c>
      <c r="B81" s="74" t="s">
        <v>259</v>
      </c>
      <c r="C81" s="230">
        <v>0</v>
      </c>
      <c r="D81" s="230">
        <v>0</v>
      </c>
      <c r="E81" s="230">
        <v>0</v>
      </c>
    </row>
    <row r="82" spans="1:8" ht="11.25" hidden="1" customHeight="1" x14ac:dyDescent="0.2">
      <c r="A82" s="76">
        <v>1274</v>
      </c>
      <c r="B82" s="74" t="s">
        <v>260</v>
      </c>
      <c r="C82" s="230">
        <v>0</v>
      </c>
      <c r="D82" s="230">
        <v>0</v>
      </c>
      <c r="E82" s="230">
        <v>0</v>
      </c>
    </row>
    <row r="83" spans="1:8" ht="11.25" hidden="1" customHeight="1" x14ac:dyDescent="0.2">
      <c r="A83" s="76">
        <v>1275</v>
      </c>
      <c r="B83" s="74" t="s">
        <v>261</v>
      </c>
      <c r="C83" s="230">
        <v>0</v>
      </c>
      <c r="D83" s="230">
        <v>0</v>
      </c>
      <c r="E83" s="230">
        <v>0</v>
      </c>
    </row>
    <row r="84" spans="1:8" x14ac:dyDescent="0.2">
      <c r="A84" s="76">
        <v>1279</v>
      </c>
      <c r="B84" s="74" t="s">
        <v>262</v>
      </c>
      <c r="C84" s="230">
        <v>1659363.35</v>
      </c>
      <c r="D84" s="230">
        <v>0</v>
      </c>
      <c r="E84" s="230">
        <v>0</v>
      </c>
    </row>
    <row r="86" spans="1:8" hidden="1" x14ac:dyDescent="0.2">
      <c r="A86" s="73" t="s">
        <v>263</v>
      </c>
      <c r="B86" s="73"/>
      <c r="C86" s="73"/>
      <c r="D86" s="73"/>
      <c r="E86" s="73"/>
      <c r="F86" s="73"/>
      <c r="G86" s="73"/>
      <c r="H86" s="73"/>
    </row>
    <row r="87" spans="1:8" hidden="1" x14ac:dyDescent="0.2">
      <c r="A87" s="75" t="s">
        <v>5</v>
      </c>
      <c r="B87" s="75" t="s">
        <v>6</v>
      </c>
      <c r="C87" s="75" t="s">
        <v>7</v>
      </c>
      <c r="D87" s="75" t="s">
        <v>264</v>
      </c>
      <c r="E87" s="75"/>
      <c r="F87" s="75"/>
      <c r="G87" s="75"/>
      <c r="H87" s="75"/>
    </row>
    <row r="88" spans="1:8" hidden="1" x14ac:dyDescent="0.2">
      <c r="A88" s="76">
        <v>1160</v>
      </c>
      <c r="B88" s="74" t="s">
        <v>265</v>
      </c>
      <c r="C88" s="78">
        <v>0</v>
      </c>
    </row>
    <row r="89" spans="1:8" hidden="1" x14ac:dyDescent="0.2">
      <c r="A89" s="76">
        <v>1161</v>
      </c>
      <c r="B89" s="74" t="s">
        <v>266</v>
      </c>
      <c r="C89" s="78">
        <v>0</v>
      </c>
    </row>
    <row r="90" spans="1:8" hidden="1" x14ac:dyDescent="0.2">
      <c r="A90" s="76">
        <v>1162</v>
      </c>
      <c r="B90" s="74" t="s">
        <v>267</v>
      </c>
      <c r="C90" s="78">
        <v>0</v>
      </c>
    </row>
    <row r="91" spans="1:8" hidden="1" x14ac:dyDescent="0.2"/>
    <row r="92" spans="1:8" hidden="1" x14ac:dyDescent="0.2">
      <c r="A92" s="73" t="s">
        <v>268</v>
      </c>
      <c r="B92" s="73"/>
      <c r="C92" s="73"/>
      <c r="D92" s="73"/>
      <c r="E92" s="73"/>
      <c r="F92" s="73"/>
      <c r="G92" s="73"/>
      <c r="H92" s="73"/>
    </row>
    <row r="93" spans="1:8" hidden="1" x14ac:dyDescent="0.2">
      <c r="A93" s="75" t="s">
        <v>5</v>
      </c>
      <c r="B93" s="75" t="s">
        <v>6</v>
      </c>
      <c r="C93" s="75" t="s">
        <v>7</v>
      </c>
      <c r="D93" s="75" t="s">
        <v>47</v>
      </c>
      <c r="E93" s="75"/>
      <c r="F93" s="75"/>
      <c r="G93" s="75"/>
      <c r="H93" s="75"/>
    </row>
    <row r="94" spans="1:8" hidden="1" x14ac:dyDescent="0.2">
      <c r="A94" s="76">
        <v>1290</v>
      </c>
      <c r="B94" s="74" t="s">
        <v>269</v>
      </c>
      <c r="C94" s="78">
        <v>0</v>
      </c>
    </row>
    <row r="95" spans="1:8" hidden="1" x14ac:dyDescent="0.2">
      <c r="A95" s="76">
        <v>1291</v>
      </c>
      <c r="B95" s="74" t="s">
        <v>270</v>
      </c>
      <c r="C95" s="78">
        <v>0</v>
      </c>
    </row>
    <row r="96" spans="1:8" hidden="1" x14ac:dyDescent="0.2">
      <c r="A96" s="76">
        <v>1292</v>
      </c>
      <c r="B96" s="74" t="s">
        <v>271</v>
      </c>
      <c r="C96" s="78">
        <v>0</v>
      </c>
    </row>
    <row r="97" spans="1:8" hidden="1" x14ac:dyDescent="0.2">
      <c r="A97" s="76">
        <v>1293</v>
      </c>
      <c r="B97" s="74" t="s">
        <v>272</v>
      </c>
      <c r="C97" s="78">
        <v>0</v>
      </c>
    </row>
    <row r="98" spans="1:8" hidden="1" x14ac:dyDescent="0.2"/>
    <row r="99" spans="1:8" x14ac:dyDescent="0.2">
      <c r="A99" s="73" t="s">
        <v>273</v>
      </c>
      <c r="B99" s="73"/>
      <c r="C99" s="73"/>
      <c r="D99" s="73"/>
      <c r="E99" s="73"/>
      <c r="F99" s="73"/>
      <c r="G99" s="73"/>
      <c r="H99" s="73"/>
    </row>
    <row r="100" spans="1:8" x14ac:dyDescent="0.2">
      <c r="A100" s="75" t="s">
        <v>5</v>
      </c>
      <c r="B100" s="75" t="s">
        <v>6</v>
      </c>
      <c r="C100" s="75" t="s">
        <v>7</v>
      </c>
      <c r="D100" s="75" t="s">
        <v>192</v>
      </c>
      <c r="E100" s="75" t="s">
        <v>193</v>
      </c>
      <c r="F100" s="75" t="s">
        <v>194</v>
      </c>
      <c r="G100" s="75" t="s">
        <v>274</v>
      </c>
      <c r="H100" s="75" t="s">
        <v>275</v>
      </c>
    </row>
    <row r="101" spans="1:8" x14ac:dyDescent="0.2">
      <c r="A101" s="76">
        <v>2110</v>
      </c>
      <c r="B101" s="74" t="s">
        <v>276</v>
      </c>
      <c r="C101" s="230">
        <v>3658265.81</v>
      </c>
      <c r="D101" s="230">
        <v>3658265.81</v>
      </c>
      <c r="E101" s="230">
        <v>0</v>
      </c>
      <c r="F101" s="78">
        <v>0</v>
      </c>
      <c r="G101" s="78">
        <v>0</v>
      </c>
    </row>
    <row r="102" spans="1:8" ht="11.25" hidden="1" customHeight="1" x14ac:dyDescent="0.2">
      <c r="A102" s="76">
        <v>2111</v>
      </c>
      <c r="B102" s="74" t="s">
        <v>277</v>
      </c>
      <c r="C102" s="230">
        <v>0</v>
      </c>
      <c r="D102" s="230">
        <v>0</v>
      </c>
      <c r="E102" s="230">
        <v>-2603641.64</v>
      </c>
      <c r="F102" s="78">
        <v>0</v>
      </c>
      <c r="G102" s="78">
        <v>0</v>
      </c>
    </row>
    <row r="103" spans="1:8" x14ac:dyDescent="0.2">
      <c r="A103" s="76">
        <v>2112</v>
      </c>
      <c r="B103" s="74" t="s">
        <v>278</v>
      </c>
      <c r="C103" s="230">
        <v>1622943.8</v>
      </c>
      <c r="D103" s="230">
        <v>1622943.8</v>
      </c>
      <c r="E103" s="230">
        <v>0</v>
      </c>
      <c r="F103" s="78">
        <v>0</v>
      </c>
      <c r="G103" s="78">
        <v>0</v>
      </c>
    </row>
    <row r="104" spans="1:8" x14ac:dyDescent="0.2">
      <c r="A104" s="76">
        <v>2113</v>
      </c>
      <c r="B104" s="74" t="s">
        <v>279</v>
      </c>
      <c r="C104" s="230">
        <v>600299.88</v>
      </c>
      <c r="D104" s="230">
        <v>600299.88</v>
      </c>
      <c r="E104" s="230">
        <v>0</v>
      </c>
      <c r="F104" s="78">
        <v>0</v>
      </c>
      <c r="G104" s="78">
        <v>0</v>
      </c>
    </row>
    <row r="105" spans="1:8" x14ac:dyDescent="0.2">
      <c r="A105" s="76">
        <v>2114</v>
      </c>
      <c r="B105" s="74" t="s">
        <v>280</v>
      </c>
      <c r="C105" s="230">
        <v>0</v>
      </c>
      <c r="D105" s="230">
        <v>0</v>
      </c>
      <c r="E105" s="230">
        <v>0</v>
      </c>
      <c r="F105" s="78">
        <v>0</v>
      </c>
      <c r="G105" s="78">
        <v>0</v>
      </c>
    </row>
    <row r="106" spans="1:8" ht="11.25" hidden="1" customHeight="1" x14ac:dyDescent="0.2">
      <c r="A106" s="76">
        <v>2115</v>
      </c>
      <c r="B106" s="74" t="s">
        <v>281</v>
      </c>
      <c r="C106" s="230">
        <v>0</v>
      </c>
      <c r="D106" s="230">
        <v>0</v>
      </c>
      <c r="E106" s="230">
        <v>0</v>
      </c>
      <c r="F106" s="78">
        <v>0</v>
      </c>
      <c r="G106" s="78">
        <v>0</v>
      </c>
    </row>
    <row r="107" spans="1:8" ht="11.25" hidden="1" customHeight="1" x14ac:dyDescent="0.2">
      <c r="A107" s="76">
        <v>2116</v>
      </c>
      <c r="B107" s="74" t="s">
        <v>282</v>
      </c>
      <c r="C107" s="230">
        <v>0</v>
      </c>
      <c r="D107" s="230">
        <v>0</v>
      </c>
      <c r="E107" s="230">
        <v>0</v>
      </c>
      <c r="F107" s="78">
        <v>0</v>
      </c>
      <c r="G107" s="78">
        <v>0</v>
      </c>
    </row>
    <row r="108" spans="1:8" x14ac:dyDescent="0.2">
      <c r="A108" s="76">
        <v>2117</v>
      </c>
      <c r="B108" s="74" t="s">
        <v>283</v>
      </c>
      <c r="C108" s="230">
        <v>774760.33</v>
      </c>
      <c r="D108" s="230">
        <v>774760.33</v>
      </c>
      <c r="E108" s="230">
        <v>0</v>
      </c>
      <c r="F108" s="78">
        <v>0</v>
      </c>
      <c r="G108" s="78">
        <v>0</v>
      </c>
    </row>
    <row r="109" spans="1:8" ht="11.25" hidden="1" customHeight="1" x14ac:dyDescent="0.2">
      <c r="A109" s="76">
        <v>2118</v>
      </c>
      <c r="B109" s="74" t="s">
        <v>284</v>
      </c>
      <c r="C109" s="230">
        <v>0</v>
      </c>
      <c r="D109" s="230">
        <v>0</v>
      </c>
      <c r="E109" s="230">
        <v>0</v>
      </c>
      <c r="F109" s="78">
        <v>0</v>
      </c>
      <c r="G109" s="78">
        <v>0</v>
      </c>
    </row>
    <row r="110" spans="1:8" x14ac:dyDescent="0.2">
      <c r="A110" s="76">
        <v>2119</v>
      </c>
      <c r="B110" s="74" t="s">
        <v>285</v>
      </c>
      <c r="C110" s="230">
        <v>660261.80000000005</v>
      </c>
      <c r="D110" s="230">
        <v>660261.80000000005</v>
      </c>
      <c r="E110" s="230">
        <v>0</v>
      </c>
      <c r="F110" s="78">
        <v>0</v>
      </c>
      <c r="G110" s="78">
        <v>0</v>
      </c>
    </row>
    <row r="111" spans="1:8" ht="11.25" hidden="1" customHeight="1" x14ac:dyDescent="0.2">
      <c r="A111" s="76">
        <v>2120</v>
      </c>
      <c r="B111" s="74" t="s">
        <v>286</v>
      </c>
      <c r="C111" s="230">
        <v>0</v>
      </c>
      <c r="D111" s="230">
        <v>0</v>
      </c>
      <c r="E111" s="230">
        <v>0</v>
      </c>
      <c r="F111" s="78">
        <v>0</v>
      </c>
      <c r="G111" s="78">
        <v>0</v>
      </c>
    </row>
    <row r="112" spans="1:8" ht="11.25" hidden="1" customHeight="1" x14ac:dyDescent="0.2">
      <c r="A112" s="76">
        <v>2121</v>
      </c>
      <c r="B112" s="74" t="s">
        <v>287</v>
      </c>
      <c r="C112" s="230">
        <v>0</v>
      </c>
      <c r="D112" s="230">
        <v>0</v>
      </c>
      <c r="E112" s="230">
        <v>0</v>
      </c>
      <c r="F112" s="78">
        <v>0</v>
      </c>
      <c r="G112" s="78">
        <v>0</v>
      </c>
    </row>
    <row r="113" spans="1:8" ht="11.25" hidden="1" customHeight="1" x14ac:dyDescent="0.2">
      <c r="A113" s="76">
        <v>2122</v>
      </c>
      <c r="B113" s="74" t="s">
        <v>288</v>
      </c>
      <c r="C113" s="230">
        <v>0</v>
      </c>
      <c r="D113" s="230">
        <v>0</v>
      </c>
      <c r="E113" s="230">
        <v>0</v>
      </c>
      <c r="F113" s="78">
        <v>0</v>
      </c>
      <c r="G113" s="78">
        <v>0</v>
      </c>
    </row>
    <row r="114" spans="1:8" ht="11.25" hidden="1" customHeight="1" x14ac:dyDescent="0.2">
      <c r="A114" s="76">
        <v>2129</v>
      </c>
      <c r="B114" s="74" t="s">
        <v>289</v>
      </c>
      <c r="C114" s="230">
        <v>0</v>
      </c>
      <c r="D114" s="230">
        <v>0</v>
      </c>
      <c r="E114" s="78">
        <v>0</v>
      </c>
      <c r="F114" s="78">
        <v>0</v>
      </c>
      <c r="G114" s="78">
        <v>0</v>
      </c>
    </row>
    <row r="115" spans="1:8" hidden="1" x14ac:dyDescent="0.2"/>
    <row r="116" spans="1:8" hidden="1" x14ac:dyDescent="0.2">
      <c r="A116" s="73" t="s">
        <v>290</v>
      </c>
      <c r="B116" s="73"/>
      <c r="C116" s="73"/>
      <c r="D116" s="73"/>
      <c r="E116" s="73"/>
      <c r="F116" s="73"/>
      <c r="G116" s="73"/>
      <c r="H116" s="73"/>
    </row>
    <row r="117" spans="1:8" hidden="1" x14ac:dyDescent="0.2">
      <c r="A117" s="75" t="s">
        <v>5</v>
      </c>
      <c r="B117" s="75" t="s">
        <v>6</v>
      </c>
      <c r="C117" s="75" t="s">
        <v>7</v>
      </c>
      <c r="D117" s="75" t="s">
        <v>46</v>
      </c>
      <c r="E117" s="75" t="s">
        <v>47</v>
      </c>
      <c r="F117" s="75"/>
      <c r="G117" s="75"/>
      <c r="H117" s="75"/>
    </row>
    <row r="118" spans="1:8" hidden="1" x14ac:dyDescent="0.2">
      <c r="A118" s="76">
        <v>2160</v>
      </c>
      <c r="B118" s="74" t="s">
        <v>291</v>
      </c>
      <c r="C118" s="78">
        <v>0</v>
      </c>
    </row>
    <row r="119" spans="1:8" hidden="1" x14ac:dyDescent="0.2">
      <c r="A119" s="76">
        <v>2161</v>
      </c>
      <c r="B119" s="74" t="s">
        <v>292</v>
      </c>
      <c r="C119" s="78">
        <v>0</v>
      </c>
    </row>
    <row r="120" spans="1:8" hidden="1" x14ac:dyDescent="0.2">
      <c r="A120" s="76">
        <v>2162</v>
      </c>
      <c r="B120" s="74" t="s">
        <v>293</v>
      </c>
      <c r="C120" s="78">
        <v>0</v>
      </c>
    </row>
    <row r="121" spans="1:8" hidden="1" x14ac:dyDescent="0.2">
      <c r="A121" s="76">
        <v>2163</v>
      </c>
      <c r="B121" s="74" t="s">
        <v>294</v>
      </c>
      <c r="C121" s="78">
        <v>0</v>
      </c>
    </row>
    <row r="122" spans="1:8" hidden="1" x14ac:dyDescent="0.2">
      <c r="A122" s="76">
        <v>2164</v>
      </c>
      <c r="B122" s="74" t="s">
        <v>295</v>
      </c>
      <c r="C122" s="78">
        <v>0</v>
      </c>
    </row>
    <row r="123" spans="1:8" hidden="1" x14ac:dyDescent="0.2">
      <c r="A123" s="76">
        <v>2165</v>
      </c>
      <c r="B123" s="74" t="s">
        <v>296</v>
      </c>
      <c r="C123" s="78">
        <v>0</v>
      </c>
    </row>
    <row r="124" spans="1:8" hidden="1" x14ac:dyDescent="0.2">
      <c r="A124" s="76">
        <v>2166</v>
      </c>
      <c r="B124" s="74" t="s">
        <v>297</v>
      </c>
      <c r="C124" s="78">
        <v>0</v>
      </c>
    </row>
    <row r="125" spans="1:8" hidden="1" x14ac:dyDescent="0.2">
      <c r="A125" s="76">
        <v>2250</v>
      </c>
      <c r="B125" s="74" t="s">
        <v>298</v>
      </c>
      <c r="C125" s="78">
        <v>0</v>
      </c>
    </row>
    <row r="126" spans="1:8" hidden="1" x14ac:dyDescent="0.2">
      <c r="A126" s="76">
        <v>2251</v>
      </c>
      <c r="B126" s="74" t="s">
        <v>299</v>
      </c>
      <c r="C126" s="78">
        <v>0</v>
      </c>
    </row>
    <row r="127" spans="1:8" hidden="1" x14ac:dyDescent="0.2">
      <c r="A127" s="76">
        <v>2252</v>
      </c>
      <c r="B127" s="74" t="s">
        <v>300</v>
      </c>
      <c r="C127" s="78">
        <v>0</v>
      </c>
    </row>
    <row r="128" spans="1:8" hidden="1" x14ac:dyDescent="0.2">
      <c r="A128" s="76">
        <v>2253</v>
      </c>
      <c r="B128" s="74" t="s">
        <v>301</v>
      </c>
      <c r="C128" s="78">
        <v>0</v>
      </c>
    </row>
    <row r="129" spans="1:8" hidden="1" x14ac:dyDescent="0.2">
      <c r="A129" s="76">
        <v>2254</v>
      </c>
      <c r="B129" s="74" t="s">
        <v>302</v>
      </c>
      <c r="C129" s="78">
        <v>0</v>
      </c>
    </row>
    <row r="130" spans="1:8" hidden="1" x14ac:dyDescent="0.2">
      <c r="A130" s="76">
        <v>2255</v>
      </c>
      <c r="B130" s="74" t="s">
        <v>303</v>
      </c>
      <c r="C130" s="78">
        <v>0</v>
      </c>
    </row>
    <row r="131" spans="1:8" hidden="1" x14ac:dyDescent="0.2">
      <c r="A131" s="76">
        <v>2256</v>
      </c>
      <c r="B131" s="74" t="s">
        <v>304</v>
      </c>
      <c r="C131" s="78">
        <v>0</v>
      </c>
    </row>
    <row r="132" spans="1:8" hidden="1" x14ac:dyDescent="0.2"/>
    <row r="133" spans="1:8" hidden="1" x14ac:dyDescent="0.2">
      <c r="A133" s="73" t="s">
        <v>305</v>
      </c>
      <c r="B133" s="73"/>
      <c r="C133" s="73"/>
      <c r="D133" s="73"/>
      <c r="E133" s="73"/>
      <c r="F133" s="73"/>
      <c r="G133" s="73"/>
      <c r="H133" s="73"/>
    </row>
    <row r="134" spans="1:8" hidden="1" x14ac:dyDescent="0.2">
      <c r="A134" s="77" t="s">
        <v>5</v>
      </c>
      <c r="B134" s="77" t="s">
        <v>6</v>
      </c>
      <c r="C134" s="77" t="s">
        <v>7</v>
      </c>
      <c r="D134" s="77" t="s">
        <v>46</v>
      </c>
      <c r="E134" s="77" t="s">
        <v>47</v>
      </c>
      <c r="F134" s="77"/>
      <c r="G134" s="77"/>
      <c r="H134" s="77"/>
    </row>
    <row r="135" spans="1:8" hidden="1" x14ac:dyDescent="0.2">
      <c r="A135" s="76">
        <v>2159</v>
      </c>
      <c r="B135" s="74" t="s">
        <v>306</v>
      </c>
      <c r="C135" s="78">
        <v>0</v>
      </c>
    </row>
    <row r="136" spans="1:8" hidden="1" x14ac:dyDescent="0.2">
      <c r="A136" s="76">
        <v>2199</v>
      </c>
      <c r="B136" s="74" t="s">
        <v>307</v>
      </c>
      <c r="C136" s="78">
        <v>0</v>
      </c>
    </row>
    <row r="137" spans="1:8" hidden="1" x14ac:dyDescent="0.2">
      <c r="A137" s="76">
        <v>2240</v>
      </c>
      <c r="B137" s="74" t="s">
        <v>308</v>
      </c>
      <c r="C137" s="78">
        <v>0</v>
      </c>
    </row>
    <row r="138" spans="1:8" hidden="1" x14ac:dyDescent="0.2">
      <c r="A138" s="76">
        <v>2241</v>
      </c>
      <c r="B138" s="74" t="s">
        <v>309</v>
      </c>
      <c r="C138" s="78">
        <v>0</v>
      </c>
    </row>
    <row r="139" spans="1:8" hidden="1" x14ac:dyDescent="0.2">
      <c r="A139" s="76">
        <v>2242</v>
      </c>
      <c r="B139" s="74" t="s">
        <v>310</v>
      </c>
      <c r="C139" s="78">
        <v>0</v>
      </c>
    </row>
    <row r="140" spans="1:8" hidden="1" x14ac:dyDescent="0.2">
      <c r="A140" s="76">
        <v>2249</v>
      </c>
      <c r="B140" s="74" t="s">
        <v>311</v>
      </c>
      <c r="C140" s="78">
        <v>0</v>
      </c>
    </row>
    <row r="142" spans="1:8" x14ac:dyDescent="0.2">
      <c r="B142" s="118" t="s">
        <v>559</v>
      </c>
      <c r="C142" s="119"/>
      <c r="D142" s="119"/>
    </row>
    <row r="143" spans="1:8" x14ac:dyDescent="0.2">
      <c r="B143" s="120"/>
      <c r="C143" s="120"/>
      <c r="D143" s="121"/>
    </row>
    <row r="144" spans="1:8" x14ac:dyDescent="0.2">
      <c r="B144" s="122"/>
      <c r="C144" s="122"/>
      <c r="D144" s="84"/>
    </row>
    <row r="145" spans="2:4" x14ac:dyDescent="0.2">
      <c r="B145" s="120"/>
      <c r="C145" s="120"/>
      <c r="D145" s="84"/>
    </row>
    <row r="146" spans="2:4" x14ac:dyDescent="0.2">
      <c r="B146" s="122"/>
      <c r="C146" s="123"/>
      <c r="D146" s="84"/>
    </row>
    <row r="147" spans="2:4" x14ac:dyDescent="0.2">
      <c r="B147" s="122"/>
      <c r="C147" s="259"/>
      <c r="D147" s="259"/>
    </row>
    <row r="148" spans="2:4" x14ac:dyDescent="0.2">
      <c r="B148" s="122"/>
      <c r="C148" s="124"/>
      <c r="D148" s="84"/>
    </row>
    <row r="149" spans="2:4" x14ac:dyDescent="0.2">
      <c r="B149" s="120"/>
      <c r="C149" s="120"/>
      <c r="D149" s="121"/>
    </row>
    <row r="150" spans="2:4" x14ac:dyDescent="0.2">
      <c r="B150" s="125"/>
      <c r="C150" s="120"/>
      <c r="D150" s="121"/>
    </row>
    <row r="151" spans="2:4" x14ac:dyDescent="0.2">
      <c r="B151" s="120"/>
      <c r="C151" s="120"/>
      <c r="D151" s="121"/>
    </row>
    <row r="152" spans="2:4" x14ac:dyDescent="0.2">
      <c r="B152" s="120"/>
      <c r="C152" s="120"/>
      <c r="D152" s="121"/>
    </row>
    <row r="153" spans="2:4" x14ac:dyDescent="0.2">
      <c r="B153" s="120"/>
      <c r="C153" s="120"/>
      <c r="D153" s="121"/>
    </row>
    <row r="154" spans="2:4" x14ac:dyDescent="0.2">
      <c r="B154" s="120"/>
      <c r="C154" s="120"/>
      <c r="D154" s="121"/>
    </row>
    <row r="155" spans="2:4" x14ac:dyDescent="0.2">
      <c r="B155" s="120"/>
      <c r="C155" s="120"/>
      <c r="D155" s="12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C147:D147"/>
  </mergeCells>
  <pageMargins left="0.70866141732283472" right="0.70866141732283472" top="0.74803149606299213" bottom="0.74803149606299213" header="0.31496062992125984" footer="0.31496062992125984"/>
  <pageSetup scale="6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1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9" customWidth="1"/>
    <col min="2" max="2" width="124.28515625" style="9" customWidth="1"/>
    <col min="3" max="3" width="11.42578125" style="9" customWidth="1"/>
    <col min="4" max="16384" width="11.42578125" style="9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5"/>
    </row>
    <row r="4" spans="1:2" ht="15" customHeight="1" x14ac:dyDescent="0.2">
      <c r="A4" s="63" t="s">
        <v>314</v>
      </c>
      <c r="B4" s="56" t="s">
        <v>315</v>
      </c>
    </row>
    <row r="5" spans="1:2" ht="15" customHeight="1" x14ac:dyDescent="0.2">
      <c r="A5" s="64"/>
      <c r="B5" s="56" t="s">
        <v>316</v>
      </c>
    </row>
    <row r="6" spans="1:2" ht="15" customHeight="1" x14ac:dyDescent="0.2">
      <c r="A6" s="64"/>
      <c r="B6" s="54" t="s">
        <v>317</v>
      </c>
    </row>
    <row r="7" spans="1:2" ht="15" customHeight="1" x14ac:dyDescent="0.2">
      <c r="A7" s="64"/>
      <c r="B7" s="56" t="s">
        <v>318</v>
      </c>
    </row>
    <row r="8" spans="1:2" x14ac:dyDescent="0.2">
      <c r="A8" s="64"/>
    </row>
    <row r="9" spans="1:2" ht="15" customHeight="1" x14ac:dyDescent="0.2">
      <c r="A9" s="63" t="s">
        <v>319</v>
      </c>
      <c r="B9" s="57" t="s">
        <v>320</v>
      </c>
    </row>
    <row r="10" spans="1:2" ht="15" customHeight="1" x14ac:dyDescent="0.2">
      <c r="A10" s="64"/>
      <c r="B10" s="57" t="s">
        <v>321</v>
      </c>
    </row>
    <row r="11" spans="1:2" ht="15" customHeight="1" x14ac:dyDescent="0.2">
      <c r="A11" s="64"/>
      <c r="B11" s="57" t="s">
        <v>322</v>
      </c>
    </row>
    <row r="12" spans="1:2" ht="15" customHeight="1" x14ac:dyDescent="0.2">
      <c r="A12" s="64"/>
      <c r="B12" s="57" t="s">
        <v>323</v>
      </c>
    </row>
    <row r="13" spans="1:2" ht="15" customHeight="1" x14ac:dyDescent="0.2">
      <c r="A13" s="64"/>
      <c r="B13" s="57" t="s">
        <v>324</v>
      </c>
    </row>
    <row r="14" spans="1:2" x14ac:dyDescent="0.2">
      <c r="A14" s="64"/>
    </row>
    <row r="15" spans="1:2" ht="15" customHeight="1" x14ac:dyDescent="0.2">
      <c r="A15" s="63" t="s">
        <v>325</v>
      </c>
      <c r="B15" s="58" t="s">
        <v>326</v>
      </c>
    </row>
    <row r="16" spans="1:2" ht="15" customHeight="1" x14ac:dyDescent="0.2">
      <c r="A16" s="64"/>
      <c r="B16" s="58" t="s">
        <v>327</v>
      </c>
    </row>
    <row r="17" spans="1:2" ht="15" customHeight="1" x14ac:dyDescent="0.2">
      <c r="A17" s="64"/>
      <c r="B17" s="58" t="s">
        <v>328</v>
      </c>
    </row>
    <row r="18" spans="1:2" ht="15" customHeight="1" x14ac:dyDescent="0.2">
      <c r="A18" s="64"/>
      <c r="B18" s="56" t="s">
        <v>329</v>
      </c>
    </row>
    <row r="19" spans="1:2" ht="15" customHeight="1" x14ac:dyDescent="0.2">
      <c r="A19" s="64"/>
      <c r="B19" s="59" t="s">
        <v>330</v>
      </c>
    </row>
    <row r="20" spans="1:2" x14ac:dyDescent="0.2">
      <c r="A20" s="64"/>
    </row>
    <row r="21" spans="1:2" ht="15" customHeight="1" x14ac:dyDescent="0.2">
      <c r="A21" s="63" t="s">
        <v>331</v>
      </c>
      <c r="B21" s="8" t="s">
        <v>332</v>
      </c>
    </row>
    <row r="22" spans="1:2" ht="15" customHeight="1" x14ac:dyDescent="0.2">
      <c r="A22" s="64"/>
      <c r="B22" s="60" t="s">
        <v>333</v>
      </c>
    </row>
    <row r="23" spans="1:2" x14ac:dyDescent="0.2">
      <c r="A23" s="64"/>
    </row>
    <row r="24" spans="1:2" ht="15" customHeight="1" x14ac:dyDescent="0.2">
      <c r="A24" s="63" t="s">
        <v>334</v>
      </c>
      <c r="B24" s="46" t="s">
        <v>335</v>
      </c>
    </row>
    <row r="25" spans="1:2" ht="15" customHeight="1" x14ac:dyDescent="0.2">
      <c r="A25" s="64"/>
      <c r="B25" s="46" t="s">
        <v>336</v>
      </c>
    </row>
    <row r="26" spans="1:2" ht="15" customHeight="1" x14ac:dyDescent="0.2">
      <c r="A26" s="64"/>
      <c r="B26" s="46" t="s">
        <v>337</v>
      </c>
    </row>
    <row r="27" spans="1:2" x14ac:dyDescent="0.2">
      <c r="A27" s="64"/>
    </row>
    <row r="28" spans="1:2" ht="15" customHeight="1" x14ac:dyDescent="0.2">
      <c r="A28" s="63" t="s">
        <v>338</v>
      </c>
      <c r="B28" s="46" t="s">
        <v>339</v>
      </c>
    </row>
    <row r="29" spans="1:2" ht="15" customHeight="1" x14ac:dyDescent="0.2">
      <c r="A29" s="64"/>
      <c r="B29" s="59" t="s">
        <v>340</v>
      </c>
    </row>
    <row r="30" spans="1:2" ht="15" customHeight="1" x14ac:dyDescent="0.2">
      <c r="A30" s="64"/>
      <c r="B30" s="59" t="s">
        <v>341</v>
      </c>
    </row>
    <row r="31" spans="1:2" ht="15" customHeight="1" x14ac:dyDescent="0.2">
      <c r="A31" s="64"/>
      <c r="B31" s="61" t="s">
        <v>342</v>
      </c>
    </row>
    <row r="32" spans="1:2" x14ac:dyDescent="0.2">
      <c r="A32" s="64"/>
    </row>
    <row r="33" spans="1:2" ht="15" customHeight="1" x14ac:dyDescent="0.2">
      <c r="A33" s="63" t="s">
        <v>343</v>
      </c>
      <c r="B33" s="59" t="s">
        <v>344</v>
      </c>
    </row>
    <row r="34" spans="1:2" ht="15" customHeight="1" x14ac:dyDescent="0.2">
      <c r="A34" s="64"/>
      <c r="B34" s="46" t="s">
        <v>345</v>
      </c>
    </row>
    <row r="35" spans="1:2" x14ac:dyDescent="0.2">
      <c r="A35" s="64"/>
    </row>
    <row r="36" spans="1:2" ht="15" customHeight="1" x14ac:dyDescent="0.2">
      <c r="A36" s="63" t="s">
        <v>346</v>
      </c>
      <c r="B36" s="56" t="s">
        <v>347</v>
      </c>
    </row>
    <row r="37" spans="1:2" ht="15" customHeight="1" x14ac:dyDescent="0.2">
      <c r="A37" s="64"/>
      <c r="B37" s="56" t="s">
        <v>348</v>
      </c>
    </row>
    <row r="38" spans="1:2" ht="15" customHeight="1" x14ac:dyDescent="0.2">
      <c r="A38" s="64"/>
      <c r="B38" s="62" t="s">
        <v>349</v>
      </c>
    </row>
    <row r="39" spans="1:2" ht="15" customHeight="1" x14ac:dyDescent="0.2">
      <c r="A39" s="64"/>
      <c r="B39" s="56" t="s">
        <v>350</v>
      </c>
    </row>
    <row r="40" spans="1:2" ht="15" customHeight="1" x14ac:dyDescent="0.2">
      <c r="A40" s="64"/>
      <c r="B40" s="56" t="s">
        <v>351</v>
      </c>
    </row>
    <row r="41" spans="1:2" ht="15" customHeight="1" x14ac:dyDescent="0.2">
      <c r="A41" s="64"/>
      <c r="B41" s="56" t="s">
        <v>352</v>
      </c>
    </row>
    <row r="42" spans="1:2" x14ac:dyDescent="0.2">
      <c r="A42" s="64"/>
    </row>
    <row r="43" spans="1:2" ht="15" customHeight="1" x14ac:dyDescent="0.2">
      <c r="A43" s="63" t="s">
        <v>353</v>
      </c>
      <c r="B43" s="56" t="s">
        <v>354</v>
      </c>
    </row>
    <row r="44" spans="1:2" ht="15" customHeight="1" x14ac:dyDescent="0.2">
      <c r="A44" s="64"/>
      <c r="B44" s="56" t="s">
        <v>355</v>
      </c>
    </row>
    <row r="45" spans="1:2" ht="15" customHeight="1" x14ac:dyDescent="0.2">
      <c r="A45" s="64"/>
      <c r="B45" s="62" t="s">
        <v>356</v>
      </c>
    </row>
    <row r="46" spans="1:2" ht="15" customHeight="1" x14ac:dyDescent="0.2">
      <c r="A46" s="64"/>
      <c r="B46" s="56" t="s">
        <v>357</v>
      </c>
    </row>
    <row r="47" spans="1:2" ht="15" customHeight="1" x14ac:dyDescent="0.2">
      <c r="A47" s="64"/>
      <c r="B47" s="56" t="s">
        <v>358</v>
      </c>
    </row>
    <row r="48" spans="1:2" ht="15" customHeight="1" x14ac:dyDescent="0.2">
      <c r="A48" s="64"/>
      <c r="B48" s="56" t="s">
        <v>359</v>
      </c>
    </row>
    <row r="49" spans="1:2" x14ac:dyDescent="0.2">
      <c r="A49" s="64"/>
    </row>
    <row r="50" spans="1:2" ht="25.5" customHeight="1" x14ac:dyDescent="0.2">
      <c r="A50" s="63" t="s">
        <v>360</v>
      </c>
      <c r="B50" s="54" t="s">
        <v>361</v>
      </c>
    </row>
    <row r="51" spans="1:2" x14ac:dyDescent="0.2">
      <c r="A51" s="64"/>
    </row>
    <row r="52" spans="1:2" ht="15" customHeight="1" x14ac:dyDescent="0.2">
      <c r="A52" s="63" t="s">
        <v>362</v>
      </c>
      <c r="B52" s="57" t="s">
        <v>363</v>
      </c>
    </row>
    <row r="53" spans="1:2" x14ac:dyDescent="0.2">
      <c r="A53" s="64"/>
    </row>
    <row r="54" spans="1:2" ht="15" customHeight="1" x14ac:dyDescent="0.2">
      <c r="A54" s="63" t="s">
        <v>364</v>
      </c>
      <c r="B54" s="58" t="s">
        <v>365</v>
      </c>
    </row>
    <row r="55" spans="1:2" ht="15" customHeight="1" x14ac:dyDescent="0.2">
      <c r="A55" s="64"/>
      <c r="B55" s="58" t="s">
        <v>366</v>
      </c>
    </row>
    <row r="56" spans="1:2" ht="15" customHeight="1" x14ac:dyDescent="0.2">
      <c r="A56" s="64"/>
      <c r="B56" s="58" t="s">
        <v>367</v>
      </c>
    </row>
    <row r="57" spans="1:2" ht="15" customHeight="1" x14ac:dyDescent="0.2">
      <c r="A57" s="64"/>
      <c r="B57" s="58" t="s">
        <v>368</v>
      </c>
    </row>
    <row r="58" spans="1:2" ht="15" customHeight="1" x14ac:dyDescent="0.2">
      <c r="A58" s="64"/>
      <c r="B58" s="58" t="s">
        <v>369</v>
      </c>
    </row>
    <row r="59" spans="1:2" x14ac:dyDescent="0.2">
      <c r="A59" s="64"/>
    </row>
    <row r="60" spans="1:2" ht="15" customHeight="1" x14ac:dyDescent="0.2">
      <c r="A60" s="63" t="s">
        <v>370</v>
      </c>
      <c r="B60" s="46" t="s">
        <v>371</v>
      </c>
    </row>
    <row r="61" spans="1:2" ht="15" customHeight="1" x14ac:dyDescent="0.2">
      <c r="A61" s="63" t="s">
        <v>372</v>
      </c>
      <c r="B61" s="57" t="s">
        <v>363</v>
      </c>
    </row>
  </sheetData>
  <pageMargins left="0.70866141732283472" right="0.70866141732283472" top="0.74803149606299213" bottom="0.74803149606299213" header="0.31496062992125984" footer="0.31496062992125984"/>
  <pageSetup scale="59" orientation="landscape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6"/>
  <sheetViews>
    <sheetView topLeftCell="A8" zoomScaleNormal="100" workbookViewId="0">
      <selection activeCell="C44" sqref="C44"/>
    </sheetView>
  </sheetViews>
  <sheetFormatPr baseColWidth="10" defaultColWidth="9.140625" defaultRowHeight="11.25" x14ac:dyDescent="0.2"/>
  <cols>
    <col min="1" max="1" width="10" style="74" customWidth="1"/>
    <col min="2" max="2" width="83" style="74" customWidth="1"/>
    <col min="3" max="3" width="27.42578125" style="74" customWidth="1"/>
    <col min="4" max="4" width="21.42578125" style="74" customWidth="1"/>
    <col min="5" max="5" width="21.140625" style="74" customWidth="1"/>
    <col min="6" max="6" width="9.140625" style="74" customWidth="1"/>
    <col min="7" max="16384" width="9.140625" style="74"/>
  </cols>
  <sheetData>
    <row r="1" spans="1:5" s="80" customFormat="1" ht="18.95" customHeight="1" x14ac:dyDescent="0.25">
      <c r="A1" s="260" t="str">
        <f>ESF!A1</f>
        <v>JUNTA DE AGUA POTABLE DRENAJE ALCANTARILLADO Y SANEAMIENTO DEL MUNICIPIO DE IRAPUATO GTO</v>
      </c>
      <c r="B1" s="260"/>
      <c r="C1" s="260"/>
      <c r="D1" s="68" t="s">
        <v>0</v>
      </c>
      <c r="E1" s="79">
        <v>2020</v>
      </c>
    </row>
    <row r="2" spans="1:5" s="70" customFormat="1" ht="18.95" customHeight="1" x14ac:dyDescent="0.25">
      <c r="A2" s="260" t="s">
        <v>1</v>
      </c>
      <c r="B2" s="260"/>
      <c r="C2" s="260"/>
      <c r="D2" s="68" t="s">
        <v>2</v>
      </c>
      <c r="E2" s="79" t="str">
        <f>'Notas a los Edos Financieros'!E2</f>
        <v>Trimestral</v>
      </c>
    </row>
    <row r="3" spans="1:5" s="70" customFormat="1" ht="18.95" customHeight="1" x14ac:dyDescent="0.25">
      <c r="A3" s="260" t="s">
        <v>687</v>
      </c>
      <c r="B3" s="260"/>
      <c r="C3" s="260"/>
      <c r="D3" s="68" t="s">
        <v>3</v>
      </c>
      <c r="E3" s="79">
        <f>'Notas a los Edos Financieros'!E3</f>
        <v>1</v>
      </c>
    </row>
    <row r="4" spans="1:5" x14ac:dyDescent="0.2">
      <c r="A4" s="72" t="s">
        <v>4</v>
      </c>
      <c r="B4" s="73"/>
      <c r="C4" s="73"/>
      <c r="D4" s="73"/>
      <c r="E4" s="73"/>
    </row>
    <row r="6" spans="1:5" x14ac:dyDescent="0.2">
      <c r="A6" s="73" t="s">
        <v>603</v>
      </c>
      <c r="B6" s="73"/>
      <c r="C6" s="73"/>
      <c r="D6" s="73"/>
      <c r="E6" s="73"/>
    </row>
    <row r="7" spans="1:5" x14ac:dyDescent="0.2">
      <c r="A7" s="75" t="s">
        <v>5</v>
      </c>
      <c r="B7" s="75" t="s">
        <v>6</v>
      </c>
      <c r="C7" s="75" t="s">
        <v>7</v>
      </c>
      <c r="D7" s="75" t="s">
        <v>8</v>
      </c>
      <c r="E7" s="75"/>
    </row>
    <row r="8" spans="1:5" x14ac:dyDescent="0.2">
      <c r="A8" s="167">
        <v>4100</v>
      </c>
      <c r="B8" s="168" t="s">
        <v>9</v>
      </c>
      <c r="C8" s="230">
        <v>119346580.67</v>
      </c>
    </row>
    <row r="9" spans="1:5" ht="11.25" hidden="1" customHeight="1" x14ac:dyDescent="0.2">
      <c r="A9" s="167">
        <v>4110</v>
      </c>
      <c r="B9" s="168" t="s">
        <v>10</v>
      </c>
      <c r="C9" s="230">
        <v>0</v>
      </c>
    </row>
    <row r="10" spans="1:5" ht="11.25" hidden="1" customHeight="1" x14ac:dyDescent="0.2">
      <c r="A10" s="167">
        <v>4111</v>
      </c>
      <c r="B10" s="168" t="s">
        <v>11</v>
      </c>
      <c r="C10" s="230">
        <v>0</v>
      </c>
    </row>
    <row r="11" spans="1:5" ht="11.25" hidden="1" customHeight="1" x14ac:dyDescent="0.2">
      <c r="A11" s="167">
        <v>4112</v>
      </c>
      <c r="B11" s="168" t="s">
        <v>12</v>
      </c>
      <c r="C11" s="230">
        <v>0</v>
      </c>
    </row>
    <row r="12" spans="1:5" ht="11.25" hidden="1" customHeight="1" x14ac:dyDescent="0.2">
      <c r="A12" s="167">
        <v>4113</v>
      </c>
      <c r="B12" s="168" t="s">
        <v>13</v>
      </c>
      <c r="C12" s="230">
        <v>0</v>
      </c>
    </row>
    <row r="13" spans="1:5" ht="11.25" hidden="1" customHeight="1" x14ac:dyDescent="0.2">
      <c r="A13" s="167">
        <v>4114</v>
      </c>
      <c r="B13" s="168" t="s">
        <v>14</v>
      </c>
      <c r="C13" s="230">
        <v>0</v>
      </c>
    </row>
    <row r="14" spans="1:5" ht="11.25" hidden="1" customHeight="1" x14ac:dyDescent="0.2">
      <c r="A14" s="167">
        <v>4115</v>
      </c>
      <c r="B14" s="168" t="s">
        <v>15</v>
      </c>
      <c r="C14" s="230">
        <v>0</v>
      </c>
    </row>
    <row r="15" spans="1:5" ht="11.25" hidden="1" customHeight="1" x14ac:dyDescent="0.2">
      <c r="A15" s="167">
        <v>4116</v>
      </c>
      <c r="B15" s="168" t="s">
        <v>16</v>
      </c>
      <c r="C15" s="230">
        <v>0</v>
      </c>
    </row>
    <row r="16" spans="1:5" ht="11.25" hidden="1" customHeight="1" x14ac:dyDescent="0.2">
      <c r="A16" s="167">
        <v>4117</v>
      </c>
      <c r="B16" s="168" t="s">
        <v>17</v>
      </c>
      <c r="C16" s="230">
        <v>0</v>
      </c>
    </row>
    <row r="17" spans="1:3" ht="22.5" hidden="1" customHeight="1" x14ac:dyDescent="0.2">
      <c r="A17" s="167">
        <v>4118</v>
      </c>
      <c r="B17" s="169" t="s">
        <v>604</v>
      </c>
      <c r="C17" s="230">
        <v>0</v>
      </c>
    </row>
    <row r="18" spans="1:3" ht="11.25" hidden="1" customHeight="1" x14ac:dyDescent="0.2">
      <c r="A18" s="167">
        <v>4119</v>
      </c>
      <c r="B18" s="168" t="s">
        <v>18</v>
      </c>
      <c r="C18" s="230">
        <v>0</v>
      </c>
    </row>
    <row r="19" spans="1:3" ht="11.25" hidden="1" customHeight="1" x14ac:dyDescent="0.2">
      <c r="A19" s="167">
        <v>4120</v>
      </c>
      <c r="B19" s="168" t="s">
        <v>19</v>
      </c>
      <c r="C19" s="230">
        <v>0</v>
      </c>
    </row>
    <row r="20" spans="1:3" ht="11.25" hidden="1" customHeight="1" x14ac:dyDescent="0.2">
      <c r="A20" s="167">
        <v>4121</v>
      </c>
      <c r="B20" s="168" t="s">
        <v>20</v>
      </c>
      <c r="C20" s="230">
        <v>0</v>
      </c>
    </row>
    <row r="21" spans="1:3" ht="11.25" hidden="1" customHeight="1" x14ac:dyDescent="0.2">
      <c r="A21" s="167">
        <v>4122</v>
      </c>
      <c r="B21" s="168" t="s">
        <v>605</v>
      </c>
      <c r="C21" s="230">
        <v>0</v>
      </c>
    </row>
    <row r="22" spans="1:3" ht="11.25" hidden="1" customHeight="1" x14ac:dyDescent="0.2">
      <c r="A22" s="167">
        <v>4123</v>
      </c>
      <c r="B22" s="168" t="s">
        <v>21</v>
      </c>
      <c r="C22" s="230">
        <v>0</v>
      </c>
    </row>
    <row r="23" spans="1:3" ht="11.25" hidden="1" customHeight="1" x14ac:dyDescent="0.2">
      <c r="A23" s="167">
        <v>4124</v>
      </c>
      <c r="B23" s="168" t="s">
        <v>22</v>
      </c>
      <c r="C23" s="230">
        <v>0</v>
      </c>
    </row>
    <row r="24" spans="1:3" ht="11.25" hidden="1" customHeight="1" x14ac:dyDescent="0.2">
      <c r="A24" s="167">
        <v>4129</v>
      </c>
      <c r="B24" s="168" t="s">
        <v>23</v>
      </c>
      <c r="C24" s="230">
        <v>0</v>
      </c>
    </row>
    <row r="25" spans="1:3" hidden="1" x14ac:dyDescent="0.2">
      <c r="A25" s="167">
        <v>4130</v>
      </c>
      <c r="B25" s="168" t="s">
        <v>24</v>
      </c>
      <c r="C25" s="230">
        <v>0</v>
      </c>
    </row>
    <row r="26" spans="1:3" hidden="1" x14ac:dyDescent="0.2">
      <c r="A26" s="167">
        <v>4131</v>
      </c>
      <c r="B26" s="168" t="s">
        <v>25</v>
      </c>
      <c r="C26" s="230">
        <v>0</v>
      </c>
    </row>
    <row r="27" spans="1:3" ht="22.5" hidden="1" customHeight="1" x14ac:dyDescent="0.2">
      <c r="A27" s="167">
        <v>4132</v>
      </c>
      <c r="B27" s="169" t="s">
        <v>606</v>
      </c>
      <c r="C27" s="230">
        <v>0</v>
      </c>
    </row>
    <row r="28" spans="1:3" ht="11.25" hidden="1" customHeight="1" x14ac:dyDescent="0.2">
      <c r="A28" s="167">
        <v>4140</v>
      </c>
      <c r="B28" s="168" t="s">
        <v>26</v>
      </c>
      <c r="C28" s="230">
        <v>0</v>
      </c>
    </row>
    <row r="29" spans="1:3" ht="11.25" hidden="1" customHeight="1" x14ac:dyDescent="0.2">
      <c r="A29" s="167">
        <v>4141</v>
      </c>
      <c r="B29" s="168" t="s">
        <v>27</v>
      </c>
      <c r="C29" s="230">
        <v>0</v>
      </c>
    </row>
    <row r="30" spans="1:3" ht="11.25" hidden="1" customHeight="1" x14ac:dyDescent="0.2">
      <c r="A30" s="167">
        <v>4143</v>
      </c>
      <c r="B30" s="168" t="s">
        <v>28</v>
      </c>
      <c r="C30" s="230">
        <v>0</v>
      </c>
    </row>
    <row r="31" spans="1:3" ht="11.25" hidden="1" customHeight="1" x14ac:dyDescent="0.2">
      <c r="A31" s="167">
        <v>4144</v>
      </c>
      <c r="B31" s="168" t="s">
        <v>29</v>
      </c>
      <c r="C31" s="230">
        <v>0</v>
      </c>
    </row>
    <row r="32" spans="1:3" ht="22.5" hidden="1" customHeight="1" x14ac:dyDescent="0.2">
      <c r="A32" s="167">
        <v>4145</v>
      </c>
      <c r="B32" s="169" t="s">
        <v>607</v>
      </c>
      <c r="C32" s="230">
        <v>0</v>
      </c>
    </row>
    <row r="33" spans="1:3" ht="11.25" hidden="1" customHeight="1" x14ac:dyDescent="0.2">
      <c r="A33" s="167">
        <v>4149</v>
      </c>
      <c r="B33" s="168" t="s">
        <v>30</v>
      </c>
      <c r="C33" s="230">
        <v>0</v>
      </c>
    </row>
    <row r="34" spans="1:3" x14ac:dyDescent="0.2">
      <c r="A34" s="167">
        <v>4150</v>
      </c>
      <c r="B34" s="168" t="s">
        <v>608</v>
      </c>
      <c r="C34" s="230">
        <v>7318873.6600000001</v>
      </c>
    </row>
    <row r="35" spans="1:3" x14ac:dyDescent="0.2">
      <c r="A35" s="167">
        <v>4151</v>
      </c>
      <c r="B35" s="168" t="s">
        <v>608</v>
      </c>
      <c r="C35" s="230">
        <v>7318873.6600000001</v>
      </c>
    </row>
    <row r="36" spans="1:3" ht="22.5" hidden="1" customHeight="1" x14ac:dyDescent="0.2">
      <c r="A36" s="167">
        <v>4154</v>
      </c>
      <c r="B36" s="169" t="s">
        <v>609</v>
      </c>
      <c r="C36" s="230">
        <v>0</v>
      </c>
    </row>
    <row r="37" spans="1:3" ht="11.25" customHeight="1" x14ac:dyDescent="0.2">
      <c r="A37" s="167">
        <v>4160</v>
      </c>
      <c r="B37" s="168" t="s">
        <v>610</v>
      </c>
      <c r="C37" s="230">
        <v>1906782.21</v>
      </c>
    </row>
    <row r="38" spans="1:3" ht="11.25" hidden="1" customHeight="1" x14ac:dyDescent="0.2">
      <c r="A38" s="167">
        <v>4161</v>
      </c>
      <c r="B38" s="168" t="s">
        <v>31</v>
      </c>
      <c r="C38" s="230">
        <v>0</v>
      </c>
    </row>
    <row r="39" spans="1:3" ht="11.25" hidden="1" customHeight="1" x14ac:dyDescent="0.2">
      <c r="A39" s="167">
        <v>4162</v>
      </c>
      <c r="B39" s="168" t="s">
        <v>32</v>
      </c>
      <c r="C39" s="230">
        <v>0</v>
      </c>
    </row>
    <row r="40" spans="1:3" ht="11.25" hidden="1" customHeight="1" x14ac:dyDescent="0.2">
      <c r="A40" s="167">
        <v>4163</v>
      </c>
      <c r="B40" s="168" t="s">
        <v>33</v>
      </c>
      <c r="C40" s="230">
        <v>0</v>
      </c>
    </row>
    <row r="41" spans="1:3" ht="11.25" hidden="1" customHeight="1" x14ac:dyDescent="0.2">
      <c r="A41" s="167">
        <v>4164</v>
      </c>
      <c r="B41" s="168" t="s">
        <v>34</v>
      </c>
      <c r="C41" s="230">
        <v>0</v>
      </c>
    </row>
    <row r="42" spans="1:3" ht="11.25" hidden="1" customHeight="1" x14ac:dyDescent="0.2">
      <c r="A42" s="167">
        <v>4165</v>
      </c>
      <c r="B42" s="168" t="s">
        <v>35</v>
      </c>
      <c r="C42" s="230">
        <v>0</v>
      </c>
    </row>
    <row r="43" spans="1:3" ht="22.5" hidden="1" customHeight="1" x14ac:dyDescent="0.2">
      <c r="A43" s="167">
        <v>4166</v>
      </c>
      <c r="B43" s="169" t="s">
        <v>611</v>
      </c>
      <c r="C43" s="230">
        <v>0</v>
      </c>
    </row>
    <row r="44" spans="1:3" ht="11.25" customHeight="1" x14ac:dyDescent="0.2">
      <c r="A44" s="167">
        <v>4168</v>
      </c>
      <c r="B44" s="168" t="s">
        <v>36</v>
      </c>
      <c r="C44" s="230">
        <v>1906782.21</v>
      </c>
    </row>
    <row r="45" spans="1:3" ht="11.25" hidden="1" customHeight="1" x14ac:dyDescent="0.2">
      <c r="A45" s="167">
        <v>4169</v>
      </c>
      <c r="B45" s="168" t="s">
        <v>37</v>
      </c>
      <c r="C45" s="230">
        <v>0</v>
      </c>
    </row>
    <row r="46" spans="1:3" x14ac:dyDescent="0.2">
      <c r="A46" s="167">
        <v>4170</v>
      </c>
      <c r="B46" s="168" t="s">
        <v>688</v>
      </c>
      <c r="C46" s="230">
        <v>110120924.8</v>
      </c>
    </row>
    <row r="47" spans="1:3" ht="11.25" hidden="1" customHeight="1" x14ac:dyDescent="0.2">
      <c r="A47" s="167">
        <v>4171</v>
      </c>
      <c r="B47" s="168" t="s">
        <v>612</v>
      </c>
      <c r="C47" s="230">
        <v>0</v>
      </c>
    </row>
    <row r="48" spans="1:3" ht="11.25" hidden="1" customHeight="1" x14ac:dyDescent="0.2">
      <c r="A48" s="167">
        <v>4172</v>
      </c>
      <c r="B48" s="168" t="s">
        <v>613</v>
      </c>
      <c r="C48" s="230">
        <v>0</v>
      </c>
    </row>
    <row r="49" spans="1:5" ht="22.5" x14ac:dyDescent="0.2">
      <c r="A49" s="167">
        <v>4173</v>
      </c>
      <c r="B49" s="169" t="s">
        <v>614</v>
      </c>
      <c r="C49" s="230">
        <v>110120924.8</v>
      </c>
    </row>
    <row r="50" spans="1:5" ht="22.5" hidden="1" customHeight="1" x14ac:dyDescent="0.2">
      <c r="A50" s="167">
        <v>4174</v>
      </c>
      <c r="B50" s="169" t="s">
        <v>615</v>
      </c>
      <c r="C50" s="230">
        <v>0</v>
      </c>
    </row>
    <row r="51" spans="1:5" ht="22.5" hidden="1" customHeight="1" x14ac:dyDescent="0.2">
      <c r="A51" s="167">
        <v>4175</v>
      </c>
      <c r="B51" s="169" t="s">
        <v>616</v>
      </c>
      <c r="C51" s="230">
        <v>0</v>
      </c>
    </row>
    <row r="52" spans="1:5" ht="22.5" hidden="1" customHeight="1" x14ac:dyDescent="0.2">
      <c r="A52" s="167">
        <v>4176</v>
      </c>
      <c r="B52" s="169" t="s">
        <v>617</v>
      </c>
      <c r="C52" s="230">
        <v>0</v>
      </c>
    </row>
    <row r="53" spans="1:5" ht="22.5" hidden="1" customHeight="1" x14ac:dyDescent="0.2">
      <c r="A53" s="167">
        <v>4177</v>
      </c>
      <c r="B53" s="169" t="s">
        <v>618</v>
      </c>
      <c r="C53" s="230">
        <v>0</v>
      </c>
    </row>
    <row r="54" spans="1:5" ht="22.5" hidden="1" customHeight="1" x14ac:dyDescent="0.2">
      <c r="A54" s="167">
        <v>4178</v>
      </c>
      <c r="B54" s="169" t="s">
        <v>619</v>
      </c>
      <c r="C54" s="230">
        <v>0</v>
      </c>
    </row>
    <row r="55" spans="1:5" x14ac:dyDescent="0.2">
      <c r="A55" s="167"/>
      <c r="B55" s="169"/>
      <c r="C55" s="237"/>
    </row>
    <row r="56" spans="1:5" x14ac:dyDescent="0.2">
      <c r="A56" s="170" t="s">
        <v>620</v>
      </c>
      <c r="B56" s="170"/>
      <c r="C56" s="234"/>
      <c r="D56" s="170"/>
      <c r="E56" s="170"/>
    </row>
    <row r="57" spans="1:5" x14ac:dyDescent="0.2">
      <c r="A57" s="171" t="s">
        <v>5</v>
      </c>
      <c r="B57" s="171" t="s">
        <v>6</v>
      </c>
      <c r="C57" s="235" t="s">
        <v>7</v>
      </c>
      <c r="D57" s="171" t="s">
        <v>8</v>
      </c>
      <c r="E57" s="171"/>
    </row>
    <row r="58" spans="1:5" ht="33.75" x14ac:dyDescent="0.2">
      <c r="A58" s="167">
        <v>4200</v>
      </c>
      <c r="B58" s="169" t="s">
        <v>621</v>
      </c>
      <c r="C58" s="230">
        <v>40762963.530000001</v>
      </c>
      <c r="D58" s="168"/>
      <c r="E58" s="172"/>
    </row>
    <row r="59" spans="1:5" ht="22.5" customHeight="1" x14ac:dyDescent="0.2">
      <c r="A59" s="167">
        <v>4210</v>
      </c>
      <c r="B59" s="169" t="s">
        <v>622</v>
      </c>
      <c r="C59" s="230">
        <v>40762963.530000001</v>
      </c>
      <c r="D59" s="168"/>
      <c r="E59" s="172"/>
    </row>
    <row r="60" spans="1:5" ht="11.25" hidden="1" customHeight="1" x14ac:dyDescent="0.2">
      <c r="A60" s="167">
        <v>4211</v>
      </c>
      <c r="B60" s="168" t="s">
        <v>38</v>
      </c>
      <c r="C60" s="230">
        <v>0</v>
      </c>
      <c r="D60" s="168"/>
      <c r="E60" s="172"/>
    </row>
    <row r="61" spans="1:5" ht="11.25" customHeight="1" x14ac:dyDescent="0.2">
      <c r="A61" s="167">
        <v>4212</v>
      </c>
      <c r="B61" s="168" t="s">
        <v>39</v>
      </c>
      <c r="C61" s="230">
        <v>27222172.059999999</v>
      </c>
      <c r="D61" s="168"/>
      <c r="E61" s="172"/>
    </row>
    <row r="62" spans="1:5" ht="11.25" customHeight="1" x14ac:dyDescent="0.2">
      <c r="A62" s="167">
        <v>4213</v>
      </c>
      <c r="B62" s="168" t="s">
        <v>40</v>
      </c>
      <c r="C62" s="230">
        <v>13540791.470000001</v>
      </c>
      <c r="D62" s="168"/>
      <c r="E62" s="172"/>
    </row>
    <row r="63" spans="1:5" ht="11.25" hidden="1" customHeight="1" x14ac:dyDescent="0.2">
      <c r="A63" s="167">
        <v>4214</v>
      </c>
      <c r="B63" s="168" t="s">
        <v>623</v>
      </c>
      <c r="C63" s="230">
        <v>0</v>
      </c>
      <c r="D63" s="168"/>
      <c r="E63" s="172"/>
    </row>
    <row r="64" spans="1:5" ht="11.25" hidden="1" customHeight="1" x14ac:dyDescent="0.2">
      <c r="A64" s="167">
        <v>4215</v>
      </c>
      <c r="B64" s="168" t="s">
        <v>624</v>
      </c>
      <c r="C64" s="230">
        <v>0</v>
      </c>
      <c r="D64" s="168"/>
      <c r="E64" s="172"/>
    </row>
    <row r="65" spans="1:5" hidden="1" x14ac:dyDescent="0.2">
      <c r="A65" s="167">
        <v>4220</v>
      </c>
      <c r="B65" s="168" t="s">
        <v>41</v>
      </c>
      <c r="C65" s="230">
        <v>0</v>
      </c>
      <c r="D65" s="168"/>
      <c r="E65" s="172"/>
    </row>
    <row r="66" spans="1:5" hidden="1" x14ac:dyDescent="0.2">
      <c r="A66" s="167">
        <v>4221</v>
      </c>
      <c r="B66" s="168" t="s">
        <v>42</v>
      </c>
      <c r="C66" s="230">
        <v>0</v>
      </c>
      <c r="D66" s="168"/>
      <c r="E66" s="172"/>
    </row>
    <row r="67" spans="1:5" ht="11.25" hidden="1" customHeight="1" x14ac:dyDescent="0.2">
      <c r="A67" s="167">
        <v>4223</v>
      </c>
      <c r="B67" s="168" t="s">
        <v>43</v>
      </c>
      <c r="C67" s="230">
        <v>0</v>
      </c>
      <c r="D67" s="168"/>
      <c r="E67" s="172"/>
    </row>
    <row r="68" spans="1:5" ht="11.25" hidden="1" customHeight="1" x14ac:dyDescent="0.2">
      <c r="A68" s="167">
        <v>4225</v>
      </c>
      <c r="B68" s="168" t="s">
        <v>45</v>
      </c>
      <c r="C68" s="230">
        <v>0</v>
      </c>
      <c r="D68" s="168"/>
      <c r="E68" s="172"/>
    </row>
    <row r="69" spans="1:5" ht="11.25" hidden="1" customHeight="1" x14ac:dyDescent="0.2">
      <c r="A69" s="167">
        <v>4227</v>
      </c>
      <c r="B69" s="168" t="s">
        <v>625</v>
      </c>
      <c r="C69" s="230">
        <v>0</v>
      </c>
      <c r="D69" s="168"/>
      <c r="E69" s="172"/>
    </row>
    <row r="71" spans="1:5" x14ac:dyDescent="0.2">
      <c r="A71" s="73" t="s">
        <v>601</v>
      </c>
      <c r="B71" s="73"/>
      <c r="C71" s="73"/>
      <c r="D71" s="73"/>
      <c r="E71" s="73"/>
    </row>
    <row r="72" spans="1:5" x14ac:dyDescent="0.2">
      <c r="A72" s="75" t="s">
        <v>5</v>
      </c>
      <c r="B72" s="75" t="s">
        <v>6</v>
      </c>
      <c r="C72" s="75" t="s">
        <v>7</v>
      </c>
      <c r="D72" s="75" t="s">
        <v>46</v>
      </c>
      <c r="E72" s="75" t="s">
        <v>47</v>
      </c>
    </row>
    <row r="73" spans="1:5" x14ac:dyDescent="0.2">
      <c r="A73" s="76">
        <v>4300</v>
      </c>
      <c r="B73" s="74" t="s">
        <v>48</v>
      </c>
      <c r="C73" s="230">
        <v>1389026.12</v>
      </c>
    </row>
    <row r="74" spans="1:5" ht="11.25" hidden="1" customHeight="1" x14ac:dyDescent="0.2">
      <c r="A74" s="76">
        <v>4310</v>
      </c>
      <c r="B74" s="74" t="s">
        <v>49</v>
      </c>
      <c r="C74" s="230">
        <v>0</v>
      </c>
    </row>
    <row r="75" spans="1:5" ht="11.25" hidden="1" customHeight="1" x14ac:dyDescent="0.2">
      <c r="A75" s="76">
        <v>4311</v>
      </c>
      <c r="B75" s="74" t="s">
        <v>50</v>
      </c>
      <c r="C75" s="230">
        <v>0</v>
      </c>
    </row>
    <row r="76" spans="1:5" ht="11.25" hidden="1" customHeight="1" x14ac:dyDescent="0.2">
      <c r="A76" s="76">
        <v>4319</v>
      </c>
      <c r="B76" s="74" t="s">
        <v>51</v>
      </c>
      <c r="C76" s="230">
        <v>0</v>
      </c>
    </row>
    <row r="77" spans="1:5" ht="11.25" hidden="1" customHeight="1" x14ac:dyDescent="0.2">
      <c r="A77" s="76">
        <v>4320</v>
      </c>
      <c r="B77" s="74" t="s">
        <v>52</v>
      </c>
      <c r="C77" s="230">
        <v>0</v>
      </c>
    </row>
    <row r="78" spans="1:5" ht="11.25" hidden="1" customHeight="1" x14ac:dyDescent="0.2">
      <c r="A78" s="76">
        <v>4321</v>
      </c>
      <c r="B78" s="74" t="s">
        <v>53</v>
      </c>
      <c r="C78" s="230">
        <v>0</v>
      </c>
    </row>
    <row r="79" spans="1:5" ht="11.25" hidden="1" customHeight="1" x14ac:dyDescent="0.2">
      <c r="A79" s="76">
        <v>4322</v>
      </c>
      <c r="B79" s="74" t="s">
        <v>54</v>
      </c>
      <c r="C79" s="230">
        <v>0</v>
      </c>
    </row>
    <row r="80" spans="1:5" ht="11.25" hidden="1" customHeight="1" x14ac:dyDescent="0.2">
      <c r="A80" s="76">
        <v>4323</v>
      </c>
      <c r="B80" s="74" t="s">
        <v>55</v>
      </c>
      <c r="C80" s="230">
        <v>0</v>
      </c>
    </row>
    <row r="81" spans="1:3" ht="11.25" hidden="1" customHeight="1" x14ac:dyDescent="0.2">
      <c r="A81" s="76">
        <v>4324</v>
      </c>
      <c r="B81" s="74" t="s">
        <v>56</v>
      </c>
      <c r="C81" s="230">
        <v>0</v>
      </c>
    </row>
    <row r="82" spans="1:3" ht="11.25" hidden="1" customHeight="1" x14ac:dyDescent="0.2">
      <c r="A82" s="76">
        <v>4325</v>
      </c>
      <c r="B82" s="74" t="s">
        <v>57</v>
      </c>
      <c r="C82" s="230">
        <v>0</v>
      </c>
    </row>
    <row r="83" spans="1:3" ht="11.25" hidden="1" customHeight="1" x14ac:dyDescent="0.2">
      <c r="A83" s="76">
        <v>4330</v>
      </c>
      <c r="B83" s="74" t="s">
        <v>58</v>
      </c>
      <c r="C83" s="230">
        <v>0</v>
      </c>
    </row>
    <row r="84" spans="1:3" ht="11.25" hidden="1" customHeight="1" x14ac:dyDescent="0.2">
      <c r="A84" s="76">
        <v>4331</v>
      </c>
      <c r="B84" s="74" t="s">
        <v>58</v>
      </c>
      <c r="C84" s="230">
        <v>0</v>
      </c>
    </row>
    <row r="85" spans="1:3" ht="11.25" hidden="1" customHeight="1" x14ac:dyDescent="0.2">
      <c r="A85" s="76">
        <v>4340</v>
      </c>
      <c r="B85" s="74" t="s">
        <v>59</v>
      </c>
      <c r="C85" s="230">
        <v>0</v>
      </c>
    </row>
    <row r="86" spans="1:3" ht="11.25" hidden="1" customHeight="1" x14ac:dyDescent="0.2">
      <c r="A86" s="76">
        <v>4341</v>
      </c>
      <c r="B86" s="74" t="s">
        <v>60</v>
      </c>
      <c r="C86" s="230">
        <v>0</v>
      </c>
    </row>
    <row r="87" spans="1:3" x14ac:dyDescent="0.2">
      <c r="A87" s="76">
        <v>4390</v>
      </c>
      <c r="B87" s="74" t="s">
        <v>61</v>
      </c>
      <c r="C87" s="230">
        <v>1389026.12</v>
      </c>
    </row>
    <row r="88" spans="1:3" ht="11.25" hidden="1" customHeight="1" x14ac:dyDescent="0.2">
      <c r="A88" s="76">
        <v>4391</v>
      </c>
      <c r="B88" s="74" t="s">
        <v>62</v>
      </c>
      <c r="C88" s="230">
        <v>0</v>
      </c>
    </row>
    <row r="89" spans="1:3" ht="11.25" hidden="1" customHeight="1" x14ac:dyDescent="0.2">
      <c r="A89" s="76">
        <v>4392</v>
      </c>
      <c r="B89" s="74" t="s">
        <v>63</v>
      </c>
      <c r="C89" s="230">
        <v>0</v>
      </c>
    </row>
    <row r="90" spans="1:3" ht="11.25" hidden="1" customHeight="1" x14ac:dyDescent="0.2">
      <c r="A90" s="76">
        <v>4393</v>
      </c>
      <c r="B90" s="74" t="s">
        <v>64</v>
      </c>
      <c r="C90" s="230">
        <v>0</v>
      </c>
    </row>
    <row r="91" spans="1:3" ht="11.25" hidden="1" customHeight="1" x14ac:dyDescent="0.2">
      <c r="A91" s="76">
        <v>4394</v>
      </c>
      <c r="B91" s="74" t="s">
        <v>65</v>
      </c>
      <c r="C91" s="230">
        <v>0</v>
      </c>
    </row>
    <row r="92" spans="1:3" ht="11.25" hidden="1" customHeight="1" x14ac:dyDescent="0.2">
      <c r="A92" s="76">
        <v>4395</v>
      </c>
      <c r="B92" s="74" t="s">
        <v>66</v>
      </c>
      <c r="C92" s="230">
        <v>0</v>
      </c>
    </row>
    <row r="93" spans="1:3" ht="11.25" hidden="1" customHeight="1" x14ac:dyDescent="0.2">
      <c r="A93" s="76">
        <v>4396</v>
      </c>
      <c r="B93" s="74" t="s">
        <v>67</v>
      </c>
      <c r="C93" s="230">
        <v>0</v>
      </c>
    </row>
    <row r="94" spans="1:3" x14ac:dyDescent="0.2">
      <c r="A94" s="76">
        <v>4399</v>
      </c>
      <c r="B94" s="74" t="s">
        <v>61</v>
      </c>
      <c r="C94" s="230">
        <v>1389026.12</v>
      </c>
    </row>
    <row r="95" spans="1:3" x14ac:dyDescent="0.2">
      <c r="C95" s="236"/>
    </row>
    <row r="96" spans="1:3" x14ac:dyDescent="0.2">
      <c r="C96" s="236"/>
    </row>
    <row r="97" spans="1:5" x14ac:dyDescent="0.2">
      <c r="A97" s="170" t="s">
        <v>626</v>
      </c>
      <c r="B97" s="73"/>
      <c r="C97" s="234"/>
      <c r="D97" s="73"/>
      <c r="E97" s="73"/>
    </row>
    <row r="98" spans="1:5" x14ac:dyDescent="0.2">
      <c r="A98" s="75" t="s">
        <v>5</v>
      </c>
      <c r="B98" s="75" t="s">
        <v>6</v>
      </c>
      <c r="C98" s="235" t="s">
        <v>7</v>
      </c>
      <c r="D98" s="209" t="s">
        <v>68</v>
      </c>
      <c r="E98" s="75" t="s">
        <v>47</v>
      </c>
    </row>
    <row r="99" spans="1:5" x14ac:dyDescent="0.2">
      <c r="A99" s="240">
        <v>5000</v>
      </c>
      <c r="B99" s="241" t="s">
        <v>69</v>
      </c>
      <c r="C99" s="237">
        <v>140057706.25</v>
      </c>
      <c r="D99" s="81">
        <f>C99/C99</f>
        <v>1</v>
      </c>
    </row>
    <row r="100" spans="1:5" x14ac:dyDescent="0.2">
      <c r="A100" s="240">
        <v>5100</v>
      </c>
      <c r="B100" s="241" t="s">
        <v>70</v>
      </c>
      <c r="C100" s="237">
        <v>63165732.619999997</v>
      </c>
      <c r="D100" s="81"/>
    </row>
    <row r="101" spans="1:5" x14ac:dyDescent="0.2">
      <c r="A101" s="240">
        <v>5110</v>
      </c>
      <c r="B101" s="241" t="s">
        <v>71</v>
      </c>
      <c r="C101" s="237">
        <v>22542282.16</v>
      </c>
      <c r="D101" s="81"/>
    </row>
    <row r="102" spans="1:5" ht="22.5" x14ac:dyDescent="0.2">
      <c r="A102" s="240">
        <v>5111</v>
      </c>
      <c r="B102" s="241" t="s">
        <v>72</v>
      </c>
      <c r="C102" s="237">
        <v>17038123.079999998</v>
      </c>
      <c r="D102" s="81">
        <f t="shared" ref="D102:D164" si="0">C102/$C$99</f>
        <v>0.12165073623001732</v>
      </c>
      <c r="E102" s="210" t="s">
        <v>675</v>
      </c>
    </row>
    <row r="103" spans="1:5" hidden="1" x14ac:dyDescent="0.2">
      <c r="A103" s="240">
        <v>5112</v>
      </c>
      <c r="B103" s="241" t="s">
        <v>73</v>
      </c>
      <c r="C103" s="237">
        <v>0</v>
      </c>
      <c r="D103" s="81">
        <f t="shared" si="0"/>
        <v>0</v>
      </c>
    </row>
    <row r="104" spans="1:5" x14ac:dyDescent="0.2">
      <c r="A104" s="240">
        <v>5113</v>
      </c>
      <c r="B104" s="241" t="s">
        <v>74</v>
      </c>
      <c r="C104" s="237">
        <v>193680.91</v>
      </c>
      <c r="D104" s="81">
        <f t="shared" si="0"/>
        <v>1.3828650717318169E-3</v>
      </c>
    </row>
    <row r="105" spans="1:5" x14ac:dyDescent="0.2">
      <c r="A105" s="240">
        <v>5114</v>
      </c>
      <c r="B105" s="241" t="s">
        <v>75</v>
      </c>
      <c r="C105" s="237">
        <v>4876815.3099999996</v>
      </c>
      <c r="D105" s="81">
        <f t="shared" si="0"/>
        <v>3.4820042685084311E-2</v>
      </c>
    </row>
    <row r="106" spans="1:5" x14ac:dyDescent="0.2">
      <c r="A106" s="240">
        <v>5115</v>
      </c>
      <c r="B106" s="241" t="s">
        <v>76</v>
      </c>
      <c r="C106" s="237">
        <v>433662.86</v>
      </c>
      <c r="D106" s="81">
        <f t="shared" si="0"/>
        <v>3.0963155945587248E-3</v>
      </c>
    </row>
    <row r="107" spans="1:5" ht="11.25" hidden="1" customHeight="1" x14ac:dyDescent="0.2">
      <c r="A107" s="240">
        <v>5116</v>
      </c>
      <c r="B107" s="241" t="s">
        <v>77</v>
      </c>
      <c r="C107" s="237">
        <v>0</v>
      </c>
      <c r="D107" s="81">
        <f t="shared" si="0"/>
        <v>0</v>
      </c>
    </row>
    <row r="108" spans="1:5" x14ac:dyDescent="0.2">
      <c r="A108" s="240">
        <v>5120</v>
      </c>
      <c r="B108" s="241" t="s">
        <v>78</v>
      </c>
      <c r="C108" s="237">
        <v>12327853.42</v>
      </c>
      <c r="D108" s="81"/>
    </row>
    <row r="109" spans="1:5" x14ac:dyDescent="0.2">
      <c r="A109" s="240">
        <v>5121</v>
      </c>
      <c r="B109" s="241" t="s">
        <v>79</v>
      </c>
      <c r="C109" s="237">
        <v>154838.51</v>
      </c>
      <c r="D109" s="81">
        <f t="shared" si="0"/>
        <v>1.1055336699832611E-3</v>
      </c>
    </row>
    <row r="110" spans="1:5" x14ac:dyDescent="0.2">
      <c r="A110" s="240">
        <v>5122</v>
      </c>
      <c r="B110" s="241" t="s">
        <v>80</v>
      </c>
      <c r="C110" s="237">
        <v>27253.91</v>
      </c>
      <c r="D110" s="81">
        <f t="shared" si="0"/>
        <v>1.9459057791045324E-4</v>
      </c>
    </row>
    <row r="111" spans="1:5" x14ac:dyDescent="0.2">
      <c r="A111" s="240">
        <v>5123</v>
      </c>
      <c r="B111" s="241" t="s">
        <v>81</v>
      </c>
      <c r="C111" s="237">
        <v>21207.67</v>
      </c>
      <c r="D111" s="81">
        <f t="shared" si="0"/>
        <v>1.5142094332278128E-4</v>
      </c>
    </row>
    <row r="112" spans="1:5" x14ac:dyDescent="0.2">
      <c r="A112" s="240">
        <v>5124</v>
      </c>
      <c r="B112" s="241" t="s">
        <v>82</v>
      </c>
      <c r="C112" s="237">
        <v>8078420.6600000001</v>
      </c>
      <c r="D112" s="81">
        <f t="shared" si="0"/>
        <v>5.7679230056646741E-2</v>
      </c>
    </row>
    <row r="113" spans="1:5" x14ac:dyDescent="0.2">
      <c r="A113" s="240">
        <v>5125</v>
      </c>
      <c r="B113" s="241" t="s">
        <v>83</v>
      </c>
      <c r="C113" s="237">
        <v>2360068.7599999998</v>
      </c>
      <c r="D113" s="81">
        <f t="shared" si="0"/>
        <v>1.6850688356892893E-2</v>
      </c>
    </row>
    <row r="114" spans="1:5" x14ac:dyDescent="0.2">
      <c r="A114" s="240">
        <v>5126</v>
      </c>
      <c r="B114" s="241" t="s">
        <v>84</v>
      </c>
      <c r="C114" s="237">
        <v>1330895.1299999999</v>
      </c>
      <c r="D114" s="81">
        <f t="shared" si="0"/>
        <v>9.5024769834826557E-3</v>
      </c>
    </row>
    <row r="115" spans="1:5" x14ac:dyDescent="0.2">
      <c r="A115" s="240">
        <v>5127</v>
      </c>
      <c r="B115" s="241" t="s">
        <v>85</v>
      </c>
      <c r="C115" s="237">
        <v>36014.379999999997</v>
      </c>
      <c r="D115" s="81">
        <f t="shared" si="0"/>
        <v>2.5713958170723645E-4</v>
      </c>
    </row>
    <row r="116" spans="1:5" ht="11.25" hidden="1" customHeight="1" x14ac:dyDescent="0.2">
      <c r="A116" s="240">
        <v>5128</v>
      </c>
      <c r="B116" s="241" t="s">
        <v>86</v>
      </c>
      <c r="C116" s="237">
        <v>0</v>
      </c>
      <c r="D116" s="81">
        <f t="shared" si="0"/>
        <v>0</v>
      </c>
    </row>
    <row r="117" spans="1:5" x14ac:dyDescent="0.2">
      <c r="A117" s="240">
        <v>5129</v>
      </c>
      <c r="B117" s="241" t="s">
        <v>87</v>
      </c>
      <c r="C117" s="237">
        <v>319154.40000000002</v>
      </c>
      <c r="D117" s="81">
        <f t="shared" si="0"/>
        <v>2.278735019623385E-3</v>
      </c>
    </row>
    <row r="118" spans="1:5" x14ac:dyDescent="0.2">
      <c r="A118" s="240">
        <v>5130</v>
      </c>
      <c r="B118" s="241" t="s">
        <v>88</v>
      </c>
      <c r="C118" s="237">
        <v>28295597.039999999</v>
      </c>
      <c r="D118" s="81"/>
    </row>
    <row r="119" spans="1:5" ht="45" x14ac:dyDescent="0.2">
      <c r="A119" s="240">
        <v>5131</v>
      </c>
      <c r="B119" s="241" t="s">
        <v>89</v>
      </c>
      <c r="C119" s="237">
        <v>17495630.039999999</v>
      </c>
      <c r="D119" s="81">
        <f t="shared" si="0"/>
        <v>0.12491729665178633</v>
      </c>
      <c r="E119" s="210" t="s">
        <v>676</v>
      </c>
    </row>
    <row r="120" spans="1:5" x14ac:dyDescent="0.2">
      <c r="A120" s="240">
        <v>5132</v>
      </c>
      <c r="B120" s="241" t="s">
        <v>90</v>
      </c>
      <c r="C120" s="237">
        <v>237568.35</v>
      </c>
      <c r="D120" s="81">
        <f t="shared" si="0"/>
        <v>1.6962176260115641E-3</v>
      </c>
    </row>
    <row r="121" spans="1:5" x14ac:dyDescent="0.2">
      <c r="A121" s="240">
        <v>5133</v>
      </c>
      <c r="B121" s="241" t="s">
        <v>91</v>
      </c>
      <c r="C121" s="237">
        <v>512178.67</v>
      </c>
      <c r="D121" s="81">
        <f t="shared" si="0"/>
        <v>3.6569117381215145E-3</v>
      </c>
    </row>
    <row r="122" spans="1:5" x14ac:dyDescent="0.2">
      <c r="A122" s="240">
        <v>5134</v>
      </c>
      <c r="B122" s="241" t="s">
        <v>92</v>
      </c>
      <c r="C122" s="237">
        <v>527305.56000000006</v>
      </c>
      <c r="D122" s="81">
        <f t="shared" si="0"/>
        <v>3.7649164342215555E-3</v>
      </c>
    </row>
    <row r="123" spans="1:5" x14ac:dyDescent="0.2">
      <c r="A123" s="240">
        <v>5135</v>
      </c>
      <c r="B123" s="241" t="s">
        <v>93</v>
      </c>
      <c r="C123" s="237">
        <v>826650.92</v>
      </c>
      <c r="D123" s="81">
        <f t="shared" si="0"/>
        <v>5.9022166086630454E-3</v>
      </c>
    </row>
    <row r="124" spans="1:5" hidden="1" x14ac:dyDescent="0.2">
      <c r="A124" s="240">
        <v>5136</v>
      </c>
      <c r="B124" s="241" t="s">
        <v>94</v>
      </c>
      <c r="C124" s="237">
        <v>335968.97</v>
      </c>
      <c r="D124" s="81">
        <f t="shared" si="0"/>
        <v>2.3987896060521123E-3</v>
      </c>
    </row>
    <row r="125" spans="1:5" hidden="1" x14ac:dyDescent="0.2">
      <c r="A125" s="240">
        <v>5137</v>
      </c>
      <c r="B125" s="241" t="s">
        <v>95</v>
      </c>
      <c r="C125" s="237">
        <v>2169.9</v>
      </c>
      <c r="D125" s="81">
        <f t="shared" si="0"/>
        <v>1.5492899734676327E-5</v>
      </c>
    </row>
    <row r="126" spans="1:5" x14ac:dyDescent="0.2">
      <c r="A126" s="240">
        <v>5138</v>
      </c>
      <c r="B126" s="241" t="s">
        <v>96</v>
      </c>
      <c r="C126" s="237">
        <v>39646.17</v>
      </c>
      <c r="D126" s="81">
        <f t="shared" si="0"/>
        <v>2.8307025055252893E-4</v>
      </c>
    </row>
    <row r="127" spans="1:5" x14ac:dyDescent="0.2">
      <c r="A127" s="240">
        <v>5139</v>
      </c>
      <c r="B127" s="241" t="s">
        <v>97</v>
      </c>
      <c r="C127" s="237">
        <v>8318478.46</v>
      </c>
      <c r="D127" s="81">
        <f t="shared" si="0"/>
        <v>5.9393222141962645E-2</v>
      </c>
    </row>
    <row r="128" spans="1:5" hidden="1" x14ac:dyDescent="0.2">
      <c r="A128" s="240">
        <v>5200</v>
      </c>
      <c r="B128" s="241" t="s">
        <v>98</v>
      </c>
      <c r="C128" s="237">
        <v>19980</v>
      </c>
      <c r="D128" s="81"/>
    </row>
    <row r="129" spans="1:4" ht="11.25" hidden="1" customHeight="1" x14ac:dyDescent="0.2">
      <c r="A129" s="240">
        <v>5210</v>
      </c>
      <c r="B129" s="241" t="s">
        <v>99</v>
      </c>
      <c r="C129" s="237">
        <v>0</v>
      </c>
      <c r="D129" s="81">
        <f t="shared" si="0"/>
        <v>0</v>
      </c>
    </row>
    <row r="130" spans="1:4" ht="11.25" hidden="1" customHeight="1" x14ac:dyDescent="0.2">
      <c r="A130" s="240">
        <v>5211</v>
      </c>
      <c r="B130" s="241" t="s">
        <v>100</v>
      </c>
      <c r="C130" s="237">
        <v>0</v>
      </c>
      <c r="D130" s="81">
        <f t="shared" si="0"/>
        <v>0</v>
      </c>
    </row>
    <row r="131" spans="1:4" ht="11.25" hidden="1" customHeight="1" x14ac:dyDescent="0.2">
      <c r="A131" s="240">
        <v>5212</v>
      </c>
      <c r="B131" s="241" t="s">
        <v>101</v>
      </c>
      <c r="C131" s="237">
        <v>0</v>
      </c>
      <c r="D131" s="81">
        <f t="shared" si="0"/>
        <v>0</v>
      </c>
    </row>
    <row r="132" spans="1:4" ht="11.25" hidden="1" customHeight="1" x14ac:dyDescent="0.2">
      <c r="A132" s="240">
        <v>5220</v>
      </c>
      <c r="B132" s="241" t="s">
        <v>102</v>
      </c>
      <c r="C132" s="237">
        <v>0</v>
      </c>
      <c r="D132" s="81">
        <f t="shared" si="0"/>
        <v>0</v>
      </c>
    </row>
    <row r="133" spans="1:4" ht="11.25" hidden="1" customHeight="1" x14ac:dyDescent="0.2">
      <c r="A133" s="240">
        <v>5221</v>
      </c>
      <c r="B133" s="241" t="s">
        <v>103</v>
      </c>
      <c r="C133" s="237">
        <v>0</v>
      </c>
      <c r="D133" s="81">
        <f t="shared" si="0"/>
        <v>0</v>
      </c>
    </row>
    <row r="134" spans="1:4" ht="11.25" hidden="1" customHeight="1" x14ac:dyDescent="0.2">
      <c r="A134" s="240">
        <v>5222</v>
      </c>
      <c r="B134" s="241" t="s">
        <v>104</v>
      </c>
      <c r="C134" s="237">
        <v>0</v>
      </c>
      <c r="D134" s="81">
        <f t="shared" si="0"/>
        <v>0</v>
      </c>
    </row>
    <row r="135" spans="1:4" ht="11.25" hidden="1" customHeight="1" x14ac:dyDescent="0.2">
      <c r="A135" s="240">
        <v>5230</v>
      </c>
      <c r="B135" s="241" t="s">
        <v>43</v>
      </c>
      <c r="C135" s="237">
        <v>0</v>
      </c>
      <c r="D135" s="81">
        <f t="shared" si="0"/>
        <v>0</v>
      </c>
    </row>
    <row r="136" spans="1:4" ht="11.25" hidden="1" customHeight="1" x14ac:dyDescent="0.2">
      <c r="A136" s="240">
        <v>5231</v>
      </c>
      <c r="B136" s="241" t="s">
        <v>105</v>
      </c>
      <c r="C136" s="237">
        <v>0</v>
      </c>
      <c r="D136" s="81">
        <f t="shared" si="0"/>
        <v>0</v>
      </c>
    </row>
    <row r="137" spans="1:4" ht="11.25" hidden="1" customHeight="1" x14ac:dyDescent="0.2">
      <c r="A137" s="240">
        <v>5232</v>
      </c>
      <c r="B137" s="241" t="s">
        <v>106</v>
      </c>
      <c r="C137" s="237">
        <v>0</v>
      </c>
      <c r="D137" s="81">
        <f t="shared" si="0"/>
        <v>0</v>
      </c>
    </row>
    <row r="138" spans="1:4" hidden="1" x14ac:dyDescent="0.2">
      <c r="A138" s="240">
        <v>5240</v>
      </c>
      <c r="B138" s="241" t="s">
        <v>44</v>
      </c>
      <c r="C138" s="237">
        <v>19980</v>
      </c>
      <c r="D138" s="81"/>
    </row>
    <row r="139" spans="1:4" hidden="1" x14ac:dyDescent="0.2">
      <c r="A139" s="240">
        <v>5241</v>
      </c>
      <c r="B139" s="241" t="s">
        <v>107</v>
      </c>
      <c r="C139" s="237">
        <v>19980</v>
      </c>
      <c r="D139" s="81">
        <f>C139/$C$99</f>
        <v>1.4265548490660076E-4</v>
      </c>
    </row>
    <row r="140" spans="1:4" ht="11.25" hidden="1" customHeight="1" x14ac:dyDescent="0.2">
      <c r="A140" s="240">
        <v>5242</v>
      </c>
      <c r="B140" s="241" t="s">
        <v>108</v>
      </c>
      <c r="C140" s="237">
        <v>0</v>
      </c>
      <c r="D140" s="81">
        <f t="shared" si="0"/>
        <v>0</v>
      </c>
    </row>
    <row r="141" spans="1:4" hidden="1" x14ac:dyDescent="0.2">
      <c r="A141" s="240">
        <v>5243</v>
      </c>
      <c r="B141" s="241" t="s">
        <v>109</v>
      </c>
      <c r="C141" s="237">
        <v>0</v>
      </c>
      <c r="D141" s="81">
        <f t="shared" si="0"/>
        <v>0</v>
      </c>
    </row>
    <row r="142" spans="1:4" ht="11.25" hidden="1" customHeight="1" x14ac:dyDescent="0.2">
      <c r="A142" s="240">
        <v>5244</v>
      </c>
      <c r="B142" s="241" t="s">
        <v>110</v>
      </c>
      <c r="C142" s="237">
        <v>0</v>
      </c>
      <c r="D142" s="81">
        <f t="shared" si="0"/>
        <v>0</v>
      </c>
    </row>
    <row r="143" spans="1:4" ht="11.25" hidden="1" customHeight="1" x14ac:dyDescent="0.2">
      <c r="A143" s="240">
        <v>5250</v>
      </c>
      <c r="B143" s="241" t="s">
        <v>45</v>
      </c>
      <c r="C143" s="237">
        <v>0</v>
      </c>
      <c r="D143" s="81">
        <f t="shared" si="0"/>
        <v>0</v>
      </c>
    </row>
    <row r="144" spans="1:4" ht="11.25" hidden="1" customHeight="1" x14ac:dyDescent="0.2">
      <c r="A144" s="240">
        <v>5251</v>
      </c>
      <c r="B144" s="241" t="s">
        <v>111</v>
      </c>
      <c r="C144" s="237">
        <v>0</v>
      </c>
      <c r="D144" s="81">
        <f t="shared" si="0"/>
        <v>0</v>
      </c>
    </row>
    <row r="145" spans="1:4" ht="11.25" hidden="1" customHeight="1" x14ac:dyDescent="0.2">
      <c r="A145" s="240">
        <v>5252</v>
      </c>
      <c r="B145" s="241" t="s">
        <v>112</v>
      </c>
      <c r="C145" s="237">
        <v>0</v>
      </c>
      <c r="D145" s="81">
        <f t="shared" si="0"/>
        <v>0</v>
      </c>
    </row>
    <row r="146" spans="1:4" ht="11.25" hidden="1" customHeight="1" x14ac:dyDescent="0.2">
      <c r="A146" s="240">
        <v>5259</v>
      </c>
      <c r="B146" s="241" t="s">
        <v>113</v>
      </c>
      <c r="C146" s="237">
        <v>0</v>
      </c>
      <c r="D146" s="81">
        <f t="shared" si="0"/>
        <v>0</v>
      </c>
    </row>
    <row r="147" spans="1:4" ht="11.25" hidden="1" customHeight="1" x14ac:dyDescent="0.2">
      <c r="A147" s="240">
        <v>5260</v>
      </c>
      <c r="B147" s="241" t="s">
        <v>114</v>
      </c>
      <c r="C147" s="237">
        <v>0</v>
      </c>
      <c r="D147" s="81">
        <f t="shared" si="0"/>
        <v>0</v>
      </c>
    </row>
    <row r="148" spans="1:4" ht="11.25" hidden="1" customHeight="1" x14ac:dyDescent="0.2">
      <c r="A148" s="240">
        <v>5261</v>
      </c>
      <c r="B148" s="241" t="s">
        <v>115</v>
      </c>
      <c r="C148" s="237">
        <v>0</v>
      </c>
      <c r="D148" s="81">
        <f t="shared" si="0"/>
        <v>0</v>
      </c>
    </row>
    <row r="149" spans="1:4" ht="11.25" hidden="1" customHeight="1" x14ac:dyDescent="0.2">
      <c r="A149" s="240">
        <v>5262</v>
      </c>
      <c r="B149" s="241" t="s">
        <v>116</v>
      </c>
      <c r="C149" s="237">
        <v>0</v>
      </c>
      <c r="D149" s="81">
        <f t="shared" si="0"/>
        <v>0</v>
      </c>
    </row>
    <row r="150" spans="1:4" ht="11.25" hidden="1" customHeight="1" x14ac:dyDescent="0.2">
      <c r="A150" s="240">
        <v>5270</v>
      </c>
      <c r="B150" s="241" t="s">
        <v>117</v>
      </c>
      <c r="C150" s="237">
        <v>0</v>
      </c>
      <c r="D150" s="81">
        <f t="shared" si="0"/>
        <v>0</v>
      </c>
    </row>
    <row r="151" spans="1:4" ht="11.25" hidden="1" customHeight="1" x14ac:dyDescent="0.2">
      <c r="A151" s="240">
        <v>5271</v>
      </c>
      <c r="B151" s="241" t="s">
        <v>118</v>
      </c>
      <c r="C151" s="237">
        <v>0</v>
      </c>
      <c r="D151" s="81">
        <f t="shared" si="0"/>
        <v>0</v>
      </c>
    </row>
    <row r="152" spans="1:4" ht="11.25" hidden="1" customHeight="1" x14ac:dyDescent="0.2">
      <c r="A152" s="240">
        <v>5280</v>
      </c>
      <c r="B152" s="241" t="s">
        <v>119</v>
      </c>
      <c r="C152" s="237">
        <v>0</v>
      </c>
      <c r="D152" s="81">
        <f t="shared" si="0"/>
        <v>0</v>
      </c>
    </row>
    <row r="153" spans="1:4" ht="11.25" hidden="1" customHeight="1" x14ac:dyDescent="0.2">
      <c r="A153" s="240">
        <v>5281</v>
      </c>
      <c r="B153" s="241" t="s">
        <v>120</v>
      </c>
      <c r="C153" s="237">
        <v>0</v>
      </c>
      <c r="D153" s="81">
        <f t="shared" si="0"/>
        <v>0</v>
      </c>
    </row>
    <row r="154" spans="1:4" ht="11.25" hidden="1" customHeight="1" x14ac:dyDescent="0.2">
      <c r="A154" s="240">
        <v>5282</v>
      </c>
      <c r="B154" s="241" t="s">
        <v>121</v>
      </c>
      <c r="C154" s="237">
        <v>0</v>
      </c>
      <c r="D154" s="81">
        <f t="shared" si="0"/>
        <v>0</v>
      </c>
    </row>
    <row r="155" spans="1:4" ht="11.25" hidden="1" customHeight="1" x14ac:dyDescent="0.2">
      <c r="A155" s="240">
        <v>5283</v>
      </c>
      <c r="B155" s="241" t="s">
        <v>122</v>
      </c>
      <c r="C155" s="237">
        <v>0</v>
      </c>
      <c r="D155" s="81">
        <f t="shared" si="0"/>
        <v>0</v>
      </c>
    </row>
    <row r="156" spans="1:4" ht="11.25" hidden="1" customHeight="1" x14ac:dyDescent="0.2">
      <c r="A156" s="240">
        <v>5284</v>
      </c>
      <c r="B156" s="241" t="s">
        <v>123</v>
      </c>
      <c r="C156" s="237">
        <v>0</v>
      </c>
      <c r="D156" s="81">
        <f t="shared" si="0"/>
        <v>0</v>
      </c>
    </row>
    <row r="157" spans="1:4" ht="11.25" hidden="1" customHeight="1" x14ac:dyDescent="0.2">
      <c r="A157" s="240">
        <v>5285</v>
      </c>
      <c r="B157" s="241" t="s">
        <v>124</v>
      </c>
      <c r="C157" s="237">
        <v>0</v>
      </c>
      <c r="D157" s="81">
        <f t="shared" si="0"/>
        <v>0</v>
      </c>
    </row>
    <row r="158" spans="1:4" ht="11.25" hidden="1" customHeight="1" x14ac:dyDescent="0.2">
      <c r="A158" s="240">
        <v>5290</v>
      </c>
      <c r="B158" s="241" t="s">
        <v>125</v>
      </c>
      <c r="C158" s="237">
        <v>0</v>
      </c>
      <c r="D158" s="81">
        <f t="shared" si="0"/>
        <v>0</v>
      </c>
    </row>
    <row r="159" spans="1:4" ht="11.25" hidden="1" customHeight="1" x14ac:dyDescent="0.2">
      <c r="A159" s="240">
        <v>5291</v>
      </c>
      <c r="B159" s="241" t="s">
        <v>126</v>
      </c>
      <c r="C159" s="237">
        <v>0</v>
      </c>
      <c r="D159" s="81">
        <f t="shared" si="0"/>
        <v>0</v>
      </c>
    </row>
    <row r="160" spans="1:4" ht="11.25" hidden="1" customHeight="1" x14ac:dyDescent="0.2">
      <c r="A160" s="240">
        <v>5292</v>
      </c>
      <c r="B160" s="241" t="s">
        <v>127</v>
      </c>
      <c r="C160" s="237">
        <v>0</v>
      </c>
      <c r="D160" s="81">
        <f t="shared" si="0"/>
        <v>0</v>
      </c>
    </row>
    <row r="161" spans="1:4" ht="11.25" hidden="1" customHeight="1" x14ac:dyDescent="0.2">
      <c r="A161" s="240">
        <v>5300</v>
      </c>
      <c r="B161" s="241" t="s">
        <v>128</v>
      </c>
      <c r="C161" s="237">
        <v>0</v>
      </c>
      <c r="D161" s="81">
        <f t="shared" si="0"/>
        <v>0</v>
      </c>
    </row>
    <row r="162" spans="1:4" ht="11.25" hidden="1" customHeight="1" x14ac:dyDescent="0.2">
      <c r="A162" s="240">
        <v>5310</v>
      </c>
      <c r="B162" s="241" t="s">
        <v>38</v>
      </c>
      <c r="C162" s="237">
        <v>0</v>
      </c>
      <c r="D162" s="81">
        <f t="shared" si="0"/>
        <v>0</v>
      </c>
    </row>
    <row r="163" spans="1:4" ht="11.25" hidden="1" customHeight="1" x14ac:dyDescent="0.2">
      <c r="A163" s="240">
        <v>5311</v>
      </c>
      <c r="B163" s="241" t="s">
        <v>129</v>
      </c>
      <c r="C163" s="237">
        <v>0</v>
      </c>
      <c r="D163" s="81">
        <f t="shared" si="0"/>
        <v>0</v>
      </c>
    </row>
    <row r="164" spans="1:4" ht="11.25" hidden="1" customHeight="1" x14ac:dyDescent="0.2">
      <c r="A164" s="240">
        <v>5312</v>
      </c>
      <c r="B164" s="241" t="s">
        <v>130</v>
      </c>
      <c r="C164" s="237">
        <v>0</v>
      </c>
      <c r="D164" s="81">
        <f t="shared" si="0"/>
        <v>0</v>
      </c>
    </row>
    <row r="165" spans="1:4" ht="11.25" hidden="1" customHeight="1" x14ac:dyDescent="0.2">
      <c r="A165" s="240">
        <v>5320</v>
      </c>
      <c r="B165" s="241" t="s">
        <v>39</v>
      </c>
      <c r="C165" s="237">
        <v>0</v>
      </c>
      <c r="D165" s="81">
        <f t="shared" ref="D165:D221" si="1">C165/$C$99</f>
        <v>0</v>
      </c>
    </row>
    <row r="166" spans="1:4" ht="11.25" hidden="1" customHeight="1" x14ac:dyDescent="0.2">
      <c r="A166" s="240">
        <v>5321</v>
      </c>
      <c r="B166" s="241" t="s">
        <v>131</v>
      </c>
      <c r="C166" s="237">
        <v>0</v>
      </c>
      <c r="D166" s="81">
        <f t="shared" si="1"/>
        <v>0</v>
      </c>
    </row>
    <row r="167" spans="1:4" ht="11.25" hidden="1" customHeight="1" x14ac:dyDescent="0.2">
      <c r="A167" s="240">
        <v>5322</v>
      </c>
      <c r="B167" s="241" t="s">
        <v>132</v>
      </c>
      <c r="C167" s="237">
        <v>0</v>
      </c>
      <c r="D167" s="81">
        <f t="shared" si="1"/>
        <v>0</v>
      </c>
    </row>
    <row r="168" spans="1:4" ht="11.25" hidden="1" customHeight="1" x14ac:dyDescent="0.2">
      <c r="A168" s="240">
        <v>5330</v>
      </c>
      <c r="B168" s="241" t="s">
        <v>40</v>
      </c>
      <c r="C168" s="237">
        <v>0</v>
      </c>
      <c r="D168" s="81">
        <f t="shared" si="1"/>
        <v>0</v>
      </c>
    </row>
    <row r="169" spans="1:4" ht="11.25" hidden="1" customHeight="1" x14ac:dyDescent="0.2">
      <c r="A169" s="240">
        <v>5331</v>
      </c>
      <c r="B169" s="241" t="s">
        <v>133</v>
      </c>
      <c r="C169" s="237">
        <v>0</v>
      </c>
      <c r="D169" s="81">
        <f t="shared" si="1"/>
        <v>0</v>
      </c>
    </row>
    <row r="170" spans="1:4" ht="11.25" hidden="1" customHeight="1" x14ac:dyDescent="0.2">
      <c r="A170" s="240">
        <v>5332</v>
      </c>
      <c r="B170" s="241" t="s">
        <v>134</v>
      </c>
      <c r="C170" s="237">
        <v>0</v>
      </c>
      <c r="D170" s="81">
        <f t="shared" si="1"/>
        <v>0</v>
      </c>
    </row>
    <row r="171" spans="1:4" ht="11.25" hidden="1" customHeight="1" x14ac:dyDescent="0.2">
      <c r="A171" s="240">
        <v>5400</v>
      </c>
      <c r="B171" s="241" t="s">
        <v>135</v>
      </c>
      <c r="C171" s="237">
        <v>0</v>
      </c>
      <c r="D171" s="81">
        <f t="shared" si="1"/>
        <v>0</v>
      </c>
    </row>
    <row r="172" spans="1:4" ht="11.25" hidden="1" customHeight="1" x14ac:dyDescent="0.2">
      <c r="A172" s="240">
        <v>5410</v>
      </c>
      <c r="B172" s="241" t="s">
        <v>136</v>
      </c>
      <c r="C172" s="237">
        <v>0</v>
      </c>
      <c r="D172" s="81">
        <f t="shared" si="1"/>
        <v>0</v>
      </c>
    </row>
    <row r="173" spans="1:4" ht="11.25" hidden="1" customHeight="1" x14ac:dyDescent="0.2">
      <c r="A173" s="240">
        <v>5411</v>
      </c>
      <c r="B173" s="241" t="s">
        <v>137</v>
      </c>
      <c r="C173" s="237">
        <v>0</v>
      </c>
      <c r="D173" s="81">
        <f t="shared" si="1"/>
        <v>0</v>
      </c>
    </row>
    <row r="174" spans="1:4" ht="11.25" hidden="1" customHeight="1" x14ac:dyDescent="0.2">
      <c r="A174" s="240">
        <v>5412</v>
      </c>
      <c r="B174" s="241" t="s">
        <v>138</v>
      </c>
      <c r="C174" s="237">
        <v>0</v>
      </c>
      <c r="D174" s="81">
        <f t="shared" si="1"/>
        <v>0</v>
      </c>
    </row>
    <row r="175" spans="1:4" ht="11.25" hidden="1" customHeight="1" x14ac:dyDescent="0.2">
      <c r="A175" s="240">
        <v>5420</v>
      </c>
      <c r="B175" s="241" t="s">
        <v>139</v>
      </c>
      <c r="C175" s="237">
        <v>0</v>
      </c>
      <c r="D175" s="81">
        <f t="shared" si="1"/>
        <v>0</v>
      </c>
    </row>
    <row r="176" spans="1:4" ht="11.25" hidden="1" customHeight="1" x14ac:dyDescent="0.2">
      <c r="A176" s="240">
        <v>5421</v>
      </c>
      <c r="B176" s="241" t="s">
        <v>140</v>
      </c>
      <c r="C176" s="237">
        <v>0</v>
      </c>
      <c r="D176" s="81">
        <f t="shared" si="1"/>
        <v>0</v>
      </c>
    </row>
    <row r="177" spans="1:5" ht="11.25" hidden="1" customHeight="1" x14ac:dyDescent="0.2">
      <c r="A177" s="240">
        <v>5422</v>
      </c>
      <c r="B177" s="241" t="s">
        <v>141</v>
      </c>
      <c r="C177" s="237">
        <v>0</v>
      </c>
      <c r="D177" s="81">
        <f t="shared" si="1"/>
        <v>0</v>
      </c>
    </row>
    <row r="178" spans="1:5" ht="11.25" hidden="1" customHeight="1" x14ac:dyDescent="0.2">
      <c r="A178" s="240">
        <v>5430</v>
      </c>
      <c r="B178" s="241" t="s">
        <v>142</v>
      </c>
      <c r="C178" s="237">
        <v>0</v>
      </c>
      <c r="D178" s="81">
        <f t="shared" si="1"/>
        <v>0</v>
      </c>
    </row>
    <row r="179" spans="1:5" ht="11.25" hidden="1" customHeight="1" x14ac:dyDescent="0.2">
      <c r="A179" s="240">
        <v>5431</v>
      </c>
      <c r="B179" s="241" t="s">
        <v>143</v>
      </c>
      <c r="C179" s="237">
        <v>0</v>
      </c>
      <c r="D179" s="81">
        <f t="shared" si="1"/>
        <v>0</v>
      </c>
    </row>
    <row r="180" spans="1:5" ht="11.25" hidden="1" customHeight="1" x14ac:dyDescent="0.2">
      <c r="A180" s="240">
        <v>5432</v>
      </c>
      <c r="B180" s="241" t="s">
        <v>144</v>
      </c>
      <c r="C180" s="237">
        <v>0</v>
      </c>
      <c r="D180" s="81">
        <f t="shared" si="1"/>
        <v>0</v>
      </c>
    </row>
    <row r="181" spans="1:5" ht="11.25" hidden="1" customHeight="1" x14ac:dyDescent="0.2">
      <c r="A181" s="240">
        <v>5440</v>
      </c>
      <c r="B181" s="241" t="s">
        <v>145</v>
      </c>
      <c r="C181" s="237">
        <v>0</v>
      </c>
      <c r="D181" s="81">
        <f t="shared" si="1"/>
        <v>0</v>
      </c>
    </row>
    <row r="182" spans="1:5" ht="11.25" hidden="1" customHeight="1" x14ac:dyDescent="0.2">
      <c r="A182" s="240">
        <v>5441</v>
      </c>
      <c r="B182" s="241" t="s">
        <v>145</v>
      </c>
      <c r="C182" s="237">
        <v>0</v>
      </c>
      <c r="D182" s="81">
        <f t="shared" si="1"/>
        <v>0</v>
      </c>
    </row>
    <row r="183" spans="1:5" ht="11.25" hidden="1" customHeight="1" x14ac:dyDescent="0.2">
      <c r="A183" s="240">
        <v>5450</v>
      </c>
      <c r="B183" s="241" t="s">
        <v>146</v>
      </c>
      <c r="C183" s="237">
        <v>0</v>
      </c>
      <c r="D183" s="81">
        <f t="shared" si="1"/>
        <v>0</v>
      </c>
    </row>
    <row r="184" spans="1:5" ht="11.25" hidden="1" customHeight="1" x14ac:dyDescent="0.2">
      <c r="A184" s="240">
        <v>5451</v>
      </c>
      <c r="B184" s="241" t="s">
        <v>147</v>
      </c>
      <c r="C184" s="237">
        <v>0</v>
      </c>
      <c r="D184" s="81">
        <f t="shared" si="1"/>
        <v>0</v>
      </c>
    </row>
    <row r="185" spans="1:5" ht="11.25" hidden="1" customHeight="1" x14ac:dyDescent="0.2">
      <c r="A185" s="240">
        <v>5452</v>
      </c>
      <c r="B185" s="241" t="s">
        <v>148</v>
      </c>
      <c r="C185" s="237">
        <v>0</v>
      </c>
      <c r="D185" s="81">
        <f t="shared" si="1"/>
        <v>0</v>
      </c>
    </row>
    <row r="186" spans="1:5" x14ac:dyDescent="0.2">
      <c r="A186" s="240">
        <v>5500</v>
      </c>
      <c r="B186" s="241" t="s">
        <v>149</v>
      </c>
      <c r="C186" s="237">
        <v>76871993.629999995</v>
      </c>
      <c r="D186" s="81"/>
    </row>
    <row r="187" spans="1:5" x14ac:dyDescent="0.2">
      <c r="A187" s="240">
        <v>5510</v>
      </c>
      <c r="B187" s="241" t="s">
        <v>150</v>
      </c>
      <c r="C187" s="237">
        <v>63919749.82</v>
      </c>
      <c r="D187" s="81"/>
    </row>
    <row r="188" spans="1:5" ht="11.25" hidden="1" customHeight="1" x14ac:dyDescent="0.2">
      <c r="A188" s="240">
        <v>5511</v>
      </c>
      <c r="B188" s="241" t="s">
        <v>151</v>
      </c>
      <c r="C188" s="237">
        <v>0</v>
      </c>
      <c r="D188" s="81">
        <f t="shared" si="1"/>
        <v>0</v>
      </c>
    </row>
    <row r="189" spans="1:5" ht="11.25" hidden="1" customHeight="1" x14ac:dyDescent="0.2">
      <c r="A189" s="240">
        <v>5512</v>
      </c>
      <c r="B189" s="241" t="s">
        <v>152</v>
      </c>
      <c r="C189" s="237">
        <v>0</v>
      </c>
      <c r="D189" s="81">
        <f t="shared" si="1"/>
        <v>0</v>
      </c>
    </row>
    <row r="190" spans="1:5" x14ac:dyDescent="0.2">
      <c r="A190" s="240">
        <v>5513</v>
      </c>
      <c r="B190" s="241" t="s">
        <v>153</v>
      </c>
      <c r="C190" s="237">
        <v>-149872.92000000001</v>
      </c>
      <c r="D190" s="81">
        <f t="shared" si="1"/>
        <v>-1.0700797836320415E-3</v>
      </c>
    </row>
    <row r="191" spans="1:5" ht="33.75" x14ac:dyDescent="0.2">
      <c r="A191" s="240">
        <v>5514</v>
      </c>
      <c r="B191" s="241" t="s">
        <v>154</v>
      </c>
      <c r="C191" s="237">
        <v>54923531.689999998</v>
      </c>
      <c r="D191" s="81">
        <f t="shared" si="1"/>
        <v>0.39214930160260281</v>
      </c>
      <c r="E191" s="210" t="s">
        <v>677</v>
      </c>
    </row>
    <row r="192" spans="1:5" x14ac:dyDescent="0.2">
      <c r="A192" s="240">
        <v>5515</v>
      </c>
      <c r="B192" s="241" t="s">
        <v>155</v>
      </c>
      <c r="C192" s="237">
        <v>9087159.5700000003</v>
      </c>
      <c r="D192" s="81">
        <f t="shared" si="1"/>
        <v>6.4881539283383777E-2</v>
      </c>
    </row>
    <row r="193" spans="1:4" ht="11.25" hidden="1" customHeight="1" x14ac:dyDescent="0.2">
      <c r="A193" s="240">
        <v>5516</v>
      </c>
      <c r="B193" s="241" t="s">
        <v>156</v>
      </c>
      <c r="C193" s="237">
        <v>0</v>
      </c>
      <c r="D193" s="81">
        <f t="shared" si="1"/>
        <v>0</v>
      </c>
    </row>
    <row r="194" spans="1:4" x14ac:dyDescent="0.2">
      <c r="A194" s="240">
        <v>5517</v>
      </c>
      <c r="B194" s="241" t="s">
        <v>157</v>
      </c>
      <c r="C194" s="237">
        <v>58930.48</v>
      </c>
      <c r="D194" s="81">
        <f t="shared" si="1"/>
        <v>4.2075856857751447E-4</v>
      </c>
    </row>
    <row r="195" spans="1:4" hidden="1" x14ac:dyDescent="0.2">
      <c r="A195" s="240">
        <v>5518</v>
      </c>
      <c r="B195" s="241" t="s">
        <v>158</v>
      </c>
      <c r="C195" s="237">
        <v>1</v>
      </c>
      <c r="D195" s="81">
        <f t="shared" si="1"/>
        <v>7.1399141594895282E-9</v>
      </c>
    </row>
    <row r="196" spans="1:4" ht="11.25" hidden="1" customHeight="1" x14ac:dyDescent="0.2">
      <c r="A196" s="240">
        <v>5520</v>
      </c>
      <c r="B196" s="241" t="s">
        <v>159</v>
      </c>
      <c r="C196" s="237">
        <v>0</v>
      </c>
      <c r="D196" s="81">
        <f t="shared" si="1"/>
        <v>0</v>
      </c>
    </row>
    <row r="197" spans="1:4" ht="11.25" hidden="1" customHeight="1" x14ac:dyDescent="0.2">
      <c r="A197" s="240">
        <v>5521</v>
      </c>
      <c r="B197" s="241" t="s">
        <v>160</v>
      </c>
      <c r="C197" s="237">
        <v>0</v>
      </c>
      <c r="D197" s="81">
        <f t="shared" si="1"/>
        <v>0</v>
      </c>
    </row>
    <row r="198" spans="1:4" ht="11.25" hidden="1" customHeight="1" x14ac:dyDescent="0.2">
      <c r="A198" s="240">
        <v>5522</v>
      </c>
      <c r="B198" s="241" t="s">
        <v>161</v>
      </c>
      <c r="C198" s="237">
        <v>0</v>
      </c>
      <c r="D198" s="81">
        <f t="shared" si="1"/>
        <v>0</v>
      </c>
    </row>
    <row r="199" spans="1:4" ht="11.25" hidden="1" customHeight="1" x14ac:dyDescent="0.2">
      <c r="A199" s="240">
        <v>5530</v>
      </c>
      <c r="B199" s="241" t="s">
        <v>162</v>
      </c>
      <c r="C199" s="237">
        <v>0</v>
      </c>
      <c r="D199" s="81">
        <f t="shared" si="1"/>
        <v>0</v>
      </c>
    </row>
    <row r="200" spans="1:4" ht="11.25" hidden="1" customHeight="1" x14ac:dyDescent="0.2">
      <c r="A200" s="240">
        <v>5531</v>
      </c>
      <c r="B200" s="241" t="s">
        <v>163</v>
      </c>
      <c r="C200" s="237">
        <v>0</v>
      </c>
      <c r="D200" s="81">
        <f t="shared" si="1"/>
        <v>0</v>
      </c>
    </row>
    <row r="201" spans="1:4" ht="11.25" hidden="1" customHeight="1" x14ac:dyDescent="0.2">
      <c r="A201" s="240">
        <v>5532</v>
      </c>
      <c r="B201" s="241" t="s">
        <v>164</v>
      </c>
      <c r="C201" s="237">
        <v>0</v>
      </c>
      <c r="D201" s="81">
        <f t="shared" si="1"/>
        <v>0</v>
      </c>
    </row>
    <row r="202" spans="1:4" ht="11.25" hidden="1" customHeight="1" x14ac:dyDescent="0.2">
      <c r="A202" s="240">
        <v>5533</v>
      </c>
      <c r="B202" s="241" t="s">
        <v>165</v>
      </c>
      <c r="C202" s="237">
        <v>0</v>
      </c>
      <c r="D202" s="81">
        <f t="shared" si="1"/>
        <v>0</v>
      </c>
    </row>
    <row r="203" spans="1:4" ht="11.25" hidden="1" customHeight="1" x14ac:dyDescent="0.2">
      <c r="A203" s="240">
        <v>5534</v>
      </c>
      <c r="B203" s="241" t="s">
        <v>166</v>
      </c>
      <c r="C203" s="237">
        <v>0</v>
      </c>
      <c r="D203" s="81">
        <f t="shared" si="1"/>
        <v>0</v>
      </c>
    </row>
    <row r="204" spans="1:4" ht="11.25" hidden="1" customHeight="1" x14ac:dyDescent="0.2">
      <c r="A204" s="240">
        <v>5535</v>
      </c>
      <c r="B204" s="241" t="s">
        <v>167</v>
      </c>
      <c r="C204" s="237">
        <v>0</v>
      </c>
      <c r="D204" s="81">
        <f t="shared" si="1"/>
        <v>0</v>
      </c>
    </row>
    <row r="205" spans="1:4" ht="11.25" hidden="1" customHeight="1" x14ac:dyDescent="0.2">
      <c r="A205" s="240">
        <v>5540</v>
      </c>
      <c r="B205" s="241" t="s">
        <v>168</v>
      </c>
      <c r="C205" s="237">
        <v>0</v>
      </c>
      <c r="D205" s="81">
        <f t="shared" si="1"/>
        <v>0</v>
      </c>
    </row>
    <row r="206" spans="1:4" ht="11.25" hidden="1" customHeight="1" x14ac:dyDescent="0.2">
      <c r="A206" s="240">
        <v>5541</v>
      </c>
      <c r="B206" s="241" t="s">
        <v>168</v>
      </c>
      <c r="C206" s="237">
        <v>0</v>
      </c>
      <c r="D206" s="81">
        <f t="shared" si="1"/>
        <v>0</v>
      </c>
    </row>
    <row r="207" spans="1:4" ht="11.25" hidden="1" customHeight="1" x14ac:dyDescent="0.2">
      <c r="A207" s="240">
        <v>5550</v>
      </c>
      <c r="B207" s="241" t="s">
        <v>169</v>
      </c>
      <c r="C207" s="237">
        <v>0</v>
      </c>
      <c r="D207" s="81">
        <f t="shared" si="1"/>
        <v>0</v>
      </c>
    </row>
    <row r="208" spans="1:4" ht="11.25" hidden="1" customHeight="1" x14ac:dyDescent="0.2">
      <c r="A208" s="240">
        <v>5551</v>
      </c>
      <c r="B208" s="241" t="s">
        <v>169</v>
      </c>
      <c r="C208" s="237">
        <v>0</v>
      </c>
      <c r="D208" s="81">
        <f t="shared" si="1"/>
        <v>0</v>
      </c>
    </row>
    <row r="209" spans="1:5" x14ac:dyDescent="0.2">
      <c r="A209" s="240">
        <v>5590</v>
      </c>
      <c r="B209" s="241" t="s">
        <v>170</v>
      </c>
      <c r="C209" s="237">
        <v>12952243.810000001</v>
      </c>
      <c r="D209" s="81"/>
    </row>
    <row r="210" spans="1:5" ht="11.25" hidden="1" customHeight="1" x14ac:dyDescent="0.2">
      <c r="A210" s="240">
        <v>5591</v>
      </c>
      <c r="B210" s="241" t="s">
        <v>171</v>
      </c>
      <c r="C210" s="237">
        <v>0</v>
      </c>
      <c r="D210" s="81">
        <f t="shared" si="1"/>
        <v>0</v>
      </c>
    </row>
    <row r="211" spans="1:5" ht="11.25" hidden="1" customHeight="1" x14ac:dyDescent="0.2">
      <c r="A211" s="240">
        <v>5592</v>
      </c>
      <c r="B211" s="241" t="s">
        <v>172</v>
      </c>
      <c r="C211" s="237">
        <v>0</v>
      </c>
      <c r="D211" s="81">
        <f t="shared" si="1"/>
        <v>0</v>
      </c>
    </row>
    <row r="212" spans="1:5" ht="11.25" hidden="1" customHeight="1" x14ac:dyDescent="0.2">
      <c r="A212" s="240">
        <v>5593</v>
      </c>
      <c r="B212" s="241" t="s">
        <v>173</v>
      </c>
      <c r="C212" s="237">
        <v>0</v>
      </c>
      <c r="D212" s="81">
        <f t="shared" si="1"/>
        <v>0</v>
      </c>
    </row>
    <row r="213" spans="1:5" ht="11.25" hidden="1" customHeight="1" x14ac:dyDescent="0.2">
      <c r="A213" s="240">
        <v>5594</v>
      </c>
      <c r="B213" s="241" t="s">
        <v>685</v>
      </c>
      <c r="C213" s="237">
        <v>0</v>
      </c>
      <c r="D213" s="81">
        <f t="shared" si="1"/>
        <v>0</v>
      </c>
    </row>
    <row r="214" spans="1:5" ht="11.25" hidden="1" customHeight="1" x14ac:dyDescent="0.2">
      <c r="A214" s="240">
        <v>5595</v>
      </c>
      <c r="B214" s="241" t="s">
        <v>175</v>
      </c>
      <c r="C214" s="237">
        <v>0</v>
      </c>
      <c r="D214" s="81">
        <f t="shared" si="1"/>
        <v>0</v>
      </c>
    </row>
    <row r="215" spans="1:5" ht="11.25" hidden="1" customHeight="1" x14ac:dyDescent="0.2">
      <c r="A215" s="240">
        <v>5596</v>
      </c>
      <c r="B215" s="241" t="s">
        <v>66</v>
      </c>
      <c r="C215" s="237">
        <v>0</v>
      </c>
      <c r="D215" s="81">
        <f t="shared" si="1"/>
        <v>0</v>
      </c>
    </row>
    <row r="216" spans="1:5" ht="11.25" hidden="1" customHeight="1" x14ac:dyDescent="0.2">
      <c r="A216" s="240">
        <v>5597</v>
      </c>
      <c r="B216" s="241" t="s">
        <v>176</v>
      </c>
      <c r="C216" s="237">
        <v>0</v>
      </c>
      <c r="D216" s="81">
        <f t="shared" si="1"/>
        <v>0</v>
      </c>
    </row>
    <row r="217" spans="1:5" hidden="1" x14ac:dyDescent="0.2">
      <c r="A217" s="240">
        <v>5598</v>
      </c>
      <c r="B217" s="241" t="s">
        <v>686</v>
      </c>
      <c r="C217" s="237">
        <v>0</v>
      </c>
      <c r="D217" s="81">
        <f t="shared" si="1"/>
        <v>0</v>
      </c>
      <c r="E217" s="210"/>
    </row>
    <row r="218" spans="1:5" ht="56.25" x14ac:dyDescent="0.2">
      <c r="A218" s="240">
        <v>5599</v>
      </c>
      <c r="B218" s="241" t="s">
        <v>177</v>
      </c>
      <c r="C218" s="237">
        <v>12952243.810000001</v>
      </c>
      <c r="D218" s="81">
        <f t="shared" si="1"/>
        <v>9.2477908976179593E-2</v>
      </c>
      <c r="E218" s="210" t="s">
        <v>678</v>
      </c>
    </row>
    <row r="219" spans="1:5" ht="11.25" hidden="1" customHeight="1" x14ac:dyDescent="0.2">
      <c r="A219" s="240">
        <v>5600</v>
      </c>
      <c r="B219" s="241" t="s">
        <v>178</v>
      </c>
      <c r="C219" s="237">
        <v>0</v>
      </c>
      <c r="D219" s="81">
        <f t="shared" si="1"/>
        <v>0</v>
      </c>
    </row>
    <row r="220" spans="1:5" ht="11.25" hidden="1" customHeight="1" x14ac:dyDescent="0.2">
      <c r="A220" s="240">
        <v>5610</v>
      </c>
      <c r="B220" s="241" t="s">
        <v>179</v>
      </c>
      <c r="C220" s="237">
        <v>0</v>
      </c>
      <c r="D220" s="81">
        <f t="shared" si="1"/>
        <v>0</v>
      </c>
    </row>
    <row r="221" spans="1:5" ht="11.25" hidden="1" customHeight="1" x14ac:dyDescent="0.2">
      <c r="A221" s="240">
        <v>5611</v>
      </c>
      <c r="B221" s="241" t="s">
        <v>180</v>
      </c>
      <c r="C221" s="237">
        <v>0</v>
      </c>
      <c r="D221" s="81">
        <f t="shared" si="1"/>
        <v>0</v>
      </c>
    </row>
    <row r="223" spans="1:5" x14ac:dyDescent="0.2">
      <c r="B223" s="118" t="s">
        <v>559</v>
      </c>
      <c r="C223" s="119"/>
      <c r="D223" s="119"/>
    </row>
    <row r="224" spans="1:5" x14ac:dyDescent="0.2">
      <c r="B224" s="120"/>
      <c r="C224" s="120"/>
      <c r="D224" s="121"/>
    </row>
    <row r="225" spans="2:4" x14ac:dyDescent="0.2">
      <c r="B225" s="122"/>
      <c r="C225" s="122"/>
      <c r="D225" s="84"/>
    </row>
    <row r="226" spans="2:4" x14ac:dyDescent="0.2">
      <c r="B226" s="120"/>
      <c r="C226" s="120"/>
      <c r="D226" s="84"/>
    </row>
    <row r="227" spans="2:4" x14ac:dyDescent="0.2">
      <c r="B227" s="122"/>
      <c r="C227" s="123"/>
      <c r="D227" s="84"/>
    </row>
    <row r="228" spans="2:4" x14ac:dyDescent="0.2">
      <c r="B228" s="122"/>
      <c r="C228" s="259"/>
      <c r="D228" s="259"/>
    </row>
    <row r="229" spans="2:4" x14ac:dyDescent="0.2">
      <c r="B229" s="122"/>
      <c r="C229" s="124"/>
      <c r="D229" s="84"/>
    </row>
    <row r="230" spans="2:4" x14ac:dyDescent="0.2">
      <c r="B230" s="120"/>
      <c r="C230" s="120"/>
      <c r="D230" s="121"/>
    </row>
    <row r="231" spans="2:4" x14ac:dyDescent="0.2">
      <c r="B231" s="125"/>
      <c r="C231" s="120"/>
      <c r="D231" s="121"/>
    </row>
    <row r="232" spans="2:4" x14ac:dyDescent="0.2">
      <c r="B232" s="120"/>
      <c r="C232" s="120"/>
      <c r="D232" s="121"/>
    </row>
    <row r="233" spans="2:4" x14ac:dyDescent="0.2">
      <c r="B233" s="120"/>
      <c r="C233" s="120"/>
      <c r="D233" s="121"/>
    </row>
    <row r="234" spans="2:4" x14ac:dyDescent="0.2">
      <c r="B234" s="120"/>
      <c r="C234" s="120"/>
      <c r="D234" s="121"/>
    </row>
    <row r="235" spans="2:4" x14ac:dyDescent="0.2">
      <c r="B235" s="120"/>
      <c r="C235" s="120"/>
      <c r="D235" s="121"/>
    </row>
    <row r="236" spans="2:4" x14ac:dyDescent="0.2">
      <c r="B236" s="120"/>
      <c r="C236" s="120"/>
      <c r="D236" s="12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228:D228"/>
  </mergeCells>
  <pageMargins left="0.70866141732283472" right="0.70866141732283472" top="0.74803149606299213" bottom="0.74803149606299213" header="0.31496062992125984" footer="0.31496062992125984"/>
  <pageSetup scale="55" orientation="portrait" horizontalDpi="0" verticalDpi="0" r:id="rId1"/>
  <ignoredErrors>
    <ignoredError sqref="D99 D102:D107 D129:D137 D188:D208 D210:D217 D140:D185 D119:D127 D109:D117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70"/>
  <sheetViews>
    <sheetView zoomScaleNormal="100" zoomScaleSheetLayoutView="110" workbookViewId="0">
      <selection activeCell="A21" sqref="A21"/>
    </sheetView>
  </sheetViews>
  <sheetFormatPr baseColWidth="10" defaultColWidth="12.42578125" defaultRowHeight="11.25" x14ac:dyDescent="0.2"/>
  <cols>
    <col min="1" max="1" width="11.42578125" style="34" customWidth="1"/>
    <col min="2" max="2" width="124.28515625" style="3" customWidth="1"/>
    <col min="3" max="3" width="12.42578125" style="3" customWidth="1"/>
    <col min="4" max="16384" width="12.42578125" style="3"/>
  </cols>
  <sheetData>
    <row r="1" spans="1:2" s="4" customFormat="1" x14ac:dyDescent="0.2">
      <c r="B1" s="31"/>
    </row>
    <row r="2" spans="1:2" ht="15" customHeight="1" x14ac:dyDescent="0.2">
      <c r="A2" s="55" t="s">
        <v>312</v>
      </c>
      <c r="B2" s="53" t="s">
        <v>313</v>
      </c>
    </row>
    <row r="3" spans="1:2" x14ac:dyDescent="0.2">
      <c r="A3" s="65"/>
      <c r="B3" s="7"/>
    </row>
    <row r="4" spans="1:2" ht="14.1" customHeight="1" x14ac:dyDescent="0.2">
      <c r="A4" s="159" t="s">
        <v>597</v>
      </c>
      <c r="B4" s="160" t="s">
        <v>315</v>
      </c>
    </row>
    <row r="5" spans="1:2" ht="14.1" customHeight="1" x14ac:dyDescent="0.2">
      <c r="A5" s="161"/>
      <c r="B5" s="160" t="s">
        <v>316</v>
      </c>
    </row>
    <row r="6" spans="1:2" ht="14.1" customHeight="1" x14ac:dyDescent="0.2">
      <c r="A6" s="161"/>
      <c r="B6" s="160" t="s">
        <v>554</v>
      </c>
    </row>
    <row r="7" spans="1:2" ht="14.1" customHeight="1" x14ac:dyDescent="0.2">
      <c r="A7" s="161"/>
      <c r="B7" s="160" t="s">
        <v>363</v>
      </c>
    </row>
    <row r="8" spans="1:2" x14ac:dyDescent="0.2">
      <c r="A8" s="161"/>
      <c r="B8" s="162"/>
    </row>
    <row r="9" spans="1:2" ht="15" customHeight="1" x14ac:dyDescent="0.2">
      <c r="A9" s="159" t="s">
        <v>598</v>
      </c>
      <c r="B9" s="163" t="s">
        <v>555</v>
      </c>
    </row>
    <row r="10" spans="1:2" ht="24.95" customHeight="1" x14ac:dyDescent="0.2">
      <c r="A10" s="161"/>
      <c r="B10" s="164" t="s">
        <v>363</v>
      </c>
    </row>
    <row r="11" spans="1:2" ht="15" customHeight="1" x14ac:dyDescent="0.2">
      <c r="A11" s="161"/>
      <c r="B11" s="162"/>
    </row>
    <row r="12" spans="1:2" x14ac:dyDescent="0.2">
      <c r="A12" s="159" t="s">
        <v>600</v>
      </c>
      <c r="B12" s="163" t="s">
        <v>555</v>
      </c>
    </row>
    <row r="13" spans="1:2" ht="15" customHeight="1" x14ac:dyDescent="0.2">
      <c r="A13" s="161"/>
      <c r="B13" s="163" t="s">
        <v>556</v>
      </c>
    </row>
    <row r="14" spans="1:2" ht="15" customHeight="1" x14ac:dyDescent="0.2">
      <c r="A14" s="161"/>
      <c r="B14" s="164" t="s">
        <v>363</v>
      </c>
    </row>
    <row r="15" spans="1:2" x14ac:dyDescent="0.2">
      <c r="A15" s="161"/>
      <c r="B15" s="162"/>
    </row>
    <row r="16" spans="1:2" x14ac:dyDescent="0.2">
      <c r="A16" s="161"/>
      <c r="B16" s="162"/>
    </row>
    <row r="17" spans="1:2" x14ac:dyDescent="0.2">
      <c r="A17" s="159" t="s">
        <v>602</v>
      </c>
      <c r="B17" s="165" t="s">
        <v>557</v>
      </c>
    </row>
    <row r="18" spans="1:2" x14ac:dyDescent="0.2">
      <c r="A18" s="166"/>
      <c r="B18" s="165" t="s">
        <v>558</v>
      </c>
    </row>
    <row r="19" spans="1:2" x14ac:dyDescent="0.2">
      <c r="A19" s="65"/>
      <c r="B19" s="32"/>
    </row>
    <row r="20" spans="1:2" x14ac:dyDescent="0.2">
      <c r="A20" s="65"/>
      <c r="B20" s="32"/>
    </row>
    <row r="21" spans="1:2" x14ac:dyDescent="0.2">
      <c r="A21" s="65"/>
      <c r="B21" s="32"/>
    </row>
    <row r="22" spans="1:2" x14ac:dyDescent="0.2">
      <c r="A22" s="65"/>
      <c r="B22" s="32"/>
    </row>
    <row r="23" spans="1:2" x14ac:dyDescent="0.2">
      <c r="A23" s="65"/>
      <c r="B23" s="32"/>
    </row>
    <row r="24" spans="1:2" x14ac:dyDescent="0.2">
      <c r="A24" s="65"/>
      <c r="B24" s="32"/>
    </row>
    <row r="25" spans="1:2" x14ac:dyDescent="0.2">
      <c r="A25" s="65"/>
      <c r="B25" s="32"/>
    </row>
    <row r="26" spans="1:2" x14ac:dyDescent="0.2">
      <c r="A26" s="65"/>
      <c r="B26" s="32"/>
    </row>
    <row r="27" spans="1:2" x14ac:dyDescent="0.2">
      <c r="A27" s="65"/>
      <c r="B27" s="32"/>
    </row>
    <row r="28" spans="1:2" x14ac:dyDescent="0.2">
      <c r="A28" s="65"/>
      <c r="B28" s="32"/>
    </row>
    <row r="29" spans="1:2" x14ac:dyDescent="0.2">
      <c r="A29" s="65"/>
      <c r="B29" s="32"/>
    </row>
    <row r="30" spans="1:2" x14ac:dyDescent="0.2">
      <c r="A30" s="65"/>
      <c r="B30" s="32"/>
    </row>
    <row r="31" spans="1:2" x14ac:dyDescent="0.2">
      <c r="A31" s="65"/>
      <c r="B31" s="32"/>
    </row>
    <row r="32" spans="1:2" x14ac:dyDescent="0.2">
      <c r="A32" s="65"/>
      <c r="B32" s="32"/>
    </row>
    <row r="33" spans="1:2" x14ac:dyDescent="0.2">
      <c r="A33" s="65"/>
      <c r="B33" s="32"/>
    </row>
    <row r="34" spans="1:2" x14ac:dyDescent="0.2">
      <c r="B34" s="32"/>
    </row>
    <row r="35" spans="1:2" x14ac:dyDescent="0.2">
      <c r="B35" s="32"/>
    </row>
    <row r="36" spans="1:2" x14ac:dyDescent="0.2">
      <c r="B36" s="32"/>
    </row>
    <row r="37" spans="1:2" x14ac:dyDescent="0.2">
      <c r="B37" s="32"/>
    </row>
    <row r="38" spans="1:2" x14ac:dyDescent="0.2">
      <c r="B38" s="32"/>
    </row>
    <row r="39" spans="1:2" x14ac:dyDescent="0.2">
      <c r="B39" s="32"/>
    </row>
    <row r="40" spans="1:2" x14ac:dyDescent="0.2">
      <c r="B40" s="32"/>
    </row>
    <row r="41" spans="1:2" x14ac:dyDescent="0.2">
      <c r="B41" s="32"/>
    </row>
    <row r="42" spans="1:2" x14ac:dyDescent="0.2">
      <c r="B42" s="32"/>
    </row>
    <row r="43" spans="1:2" x14ac:dyDescent="0.2">
      <c r="B43" s="32"/>
    </row>
    <row r="44" spans="1:2" x14ac:dyDescent="0.2">
      <c r="B44" s="32"/>
    </row>
    <row r="45" spans="1:2" x14ac:dyDescent="0.2">
      <c r="B45" s="32"/>
    </row>
    <row r="46" spans="1:2" x14ac:dyDescent="0.2">
      <c r="B46" s="32"/>
    </row>
    <row r="47" spans="1:2" x14ac:dyDescent="0.2">
      <c r="B47" s="32"/>
    </row>
    <row r="48" spans="1:2" x14ac:dyDescent="0.2">
      <c r="B48" s="32"/>
    </row>
    <row r="49" spans="2:2" x14ac:dyDescent="0.2">
      <c r="B49" s="32"/>
    </row>
    <row r="50" spans="2:2" x14ac:dyDescent="0.2">
      <c r="B50" s="32"/>
    </row>
    <row r="51" spans="2:2" x14ac:dyDescent="0.2">
      <c r="B51" s="32"/>
    </row>
    <row r="52" spans="2:2" x14ac:dyDescent="0.2">
      <c r="B52" s="32"/>
    </row>
    <row r="53" spans="2:2" x14ac:dyDescent="0.2">
      <c r="B53" s="32"/>
    </row>
    <row r="54" spans="2:2" x14ac:dyDescent="0.2">
      <c r="B54" s="32"/>
    </row>
    <row r="55" spans="2:2" x14ac:dyDescent="0.2">
      <c r="B55" s="32"/>
    </row>
    <row r="56" spans="2:2" x14ac:dyDescent="0.2">
      <c r="B56" s="32"/>
    </row>
    <row r="57" spans="2:2" x14ac:dyDescent="0.2">
      <c r="B57" s="32"/>
    </row>
    <row r="58" spans="2:2" x14ac:dyDescent="0.2">
      <c r="B58" s="32"/>
    </row>
    <row r="59" spans="2:2" x14ac:dyDescent="0.2">
      <c r="B59" s="32"/>
    </row>
    <row r="60" spans="2:2" x14ac:dyDescent="0.2">
      <c r="B60" s="32"/>
    </row>
    <row r="61" spans="2:2" x14ac:dyDescent="0.2">
      <c r="B61" s="32"/>
    </row>
    <row r="62" spans="2:2" x14ac:dyDescent="0.2">
      <c r="B62" s="32"/>
    </row>
    <row r="63" spans="2:2" x14ac:dyDescent="0.2">
      <c r="B63" s="32"/>
    </row>
    <row r="64" spans="2:2" x14ac:dyDescent="0.2">
      <c r="B64" s="32"/>
    </row>
    <row r="65" spans="2:2" x14ac:dyDescent="0.2">
      <c r="B65" s="32"/>
    </row>
    <row r="66" spans="2:2" x14ac:dyDescent="0.2">
      <c r="B66" s="32"/>
    </row>
    <row r="67" spans="2:2" x14ac:dyDescent="0.2">
      <c r="B67" s="32"/>
    </row>
    <row r="68" spans="2:2" x14ac:dyDescent="0.2">
      <c r="B68" s="32"/>
    </row>
    <row r="69" spans="2:2" x14ac:dyDescent="0.2">
      <c r="B69" s="32"/>
    </row>
    <row r="70" spans="2:2" x14ac:dyDescent="0.2">
      <c r="B70" s="32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workbookViewId="0">
      <selection activeCell="B32" sqref="B32"/>
    </sheetView>
  </sheetViews>
  <sheetFormatPr baseColWidth="10" defaultColWidth="9.140625" defaultRowHeight="11.25" x14ac:dyDescent="0.2"/>
  <cols>
    <col min="1" max="1" width="10" style="84" customWidth="1"/>
    <col min="2" max="2" width="48.140625" style="84" customWidth="1"/>
    <col min="3" max="3" width="22.85546875" style="84" customWidth="1"/>
    <col min="4" max="5" width="16.7109375" style="84" customWidth="1"/>
    <col min="6" max="6" width="9.140625" style="84" customWidth="1"/>
    <col min="7" max="16384" width="9.140625" style="84"/>
  </cols>
  <sheetData>
    <row r="1" spans="1:5" ht="18.95" customHeight="1" x14ac:dyDescent="0.2">
      <c r="A1" s="261" t="str">
        <f>ESF!A1</f>
        <v>JUNTA DE AGUA POTABLE DRENAJE ALCANTARILLADO Y SANEAMIENTO DEL MUNICIPIO DE IRAPUATO GTO</v>
      </c>
      <c r="B1" s="261"/>
      <c r="C1" s="261"/>
      <c r="D1" s="82" t="s">
        <v>0</v>
      </c>
      <c r="E1" s="83">
        <v>2020</v>
      </c>
    </row>
    <row r="2" spans="1:5" ht="18.95" customHeight="1" x14ac:dyDescent="0.2">
      <c r="A2" s="261" t="s">
        <v>531</v>
      </c>
      <c r="B2" s="261"/>
      <c r="C2" s="261"/>
      <c r="D2" s="82" t="s">
        <v>2</v>
      </c>
      <c r="E2" s="83" t="str">
        <f>ESF!H2</f>
        <v>Trimestral</v>
      </c>
    </row>
    <row r="3" spans="1:5" ht="18.95" customHeight="1" x14ac:dyDescent="0.2">
      <c r="A3" s="261" t="s">
        <v>687</v>
      </c>
      <c r="B3" s="261"/>
      <c r="C3" s="261"/>
      <c r="D3" s="82" t="s">
        <v>3</v>
      </c>
      <c r="E3" s="83">
        <f>ESF!H3</f>
        <v>1</v>
      </c>
    </row>
    <row r="5" spans="1:5" x14ac:dyDescent="0.2">
      <c r="A5" s="85" t="s">
        <v>4</v>
      </c>
      <c r="B5" s="86"/>
      <c r="C5" s="86"/>
      <c r="D5" s="86"/>
      <c r="E5" s="86"/>
    </row>
    <row r="6" spans="1:5" x14ac:dyDescent="0.2">
      <c r="A6" s="86" t="s">
        <v>532</v>
      </c>
      <c r="B6" s="86"/>
      <c r="C6" s="86"/>
      <c r="D6" s="86"/>
      <c r="E6" s="86"/>
    </row>
    <row r="7" spans="1:5" x14ac:dyDescent="0.2">
      <c r="A7" s="87" t="s">
        <v>5</v>
      </c>
      <c r="B7" s="87" t="s">
        <v>6</v>
      </c>
      <c r="C7" s="87" t="s">
        <v>7</v>
      </c>
      <c r="D7" s="87" t="s">
        <v>182</v>
      </c>
      <c r="E7" s="87" t="s">
        <v>46</v>
      </c>
    </row>
    <row r="8" spans="1:5" x14ac:dyDescent="0.2">
      <c r="A8" s="88">
        <v>3110</v>
      </c>
      <c r="B8" s="84" t="s">
        <v>39</v>
      </c>
      <c r="C8" s="230">
        <v>4610300.5999999996</v>
      </c>
    </row>
    <row r="9" spans="1:5" x14ac:dyDescent="0.2">
      <c r="A9" s="88">
        <v>3120</v>
      </c>
      <c r="B9" s="84" t="s">
        <v>533</v>
      </c>
      <c r="C9" s="230">
        <v>16497046.65</v>
      </c>
    </row>
    <row r="10" spans="1:5" x14ac:dyDescent="0.2">
      <c r="A10" s="88">
        <v>3130</v>
      </c>
      <c r="B10" s="84" t="s">
        <v>534</v>
      </c>
      <c r="C10" s="230">
        <v>383017374.66000003</v>
      </c>
    </row>
    <row r="11" spans="1:5" x14ac:dyDescent="0.2">
      <c r="C11" s="231"/>
    </row>
    <row r="12" spans="1:5" x14ac:dyDescent="0.2">
      <c r="A12" s="86" t="s">
        <v>535</v>
      </c>
      <c r="B12" s="86"/>
      <c r="C12" s="232"/>
      <c r="D12" s="86"/>
      <c r="E12" s="86"/>
    </row>
    <row r="13" spans="1:5" x14ac:dyDescent="0.2">
      <c r="A13" s="87" t="s">
        <v>5</v>
      </c>
      <c r="B13" s="87" t="s">
        <v>6</v>
      </c>
      <c r="C13" s="233" t="s">
        <v>7</v>
      </c>
      <c r="D13" s="87" t="s">
        <v>536</v>
      </c>
      <c r="E13" s="87"/>
    </row>
    <row r="14" spans="1:5" x14ac:dyDescent="0.2">
      <c r="A14" s="88">
        <v>3210</v>
      </c>
      <c r="B14" s="84" t="s">
        <v>537</v>
      </c>
      <c r="C14" s="230">
        <v>21440864.07</v>
      </c>
    </row>
    <row r="15" spans="1:5" x14ac:dyDescent="0.2">
      <c r="A15" s="88">
        <v>3220</v>
      </c>
      <c r="B15" s="84" t="s">
        <v>538</v>
      </c>
      <c r="C15" s="230">
        <v>1524879132.05</v>
      </c>
    </row>
    <row r="16" spans="1:5" x14ac:dyDescent="0.2">
      <c r="A16" s="88">
        <v>3230</v>
      </c>
      <c r="B16" s="84" t="s">
        <v>539</v>
      </c>
      <c r="C16" s="230">
        <v>5064933.6100000003</v>
      </c>
    </row>
    <row r="17" spans="1:4" x14ac:dyDescent="0.2">
      <c r="A17" s="88">
        <v>3231</v>
      </c>
      <c r="B17" s="84" t="s">
        <v>540</v>
      </c>
      <c r="C17" s="230">
        <v>5064933.6100000003</v>
      </c>
    </row>
    <row r="18" spans="1:4" ht="11.25" hidden="1" customHeight="1" x14ac:dyDescent="0.2">
      <c r="A18" s="88">
        <v>3232</v>
      </c>
      <c r="B18" s="84" t="s">
        <v>541</v>
      </c>
      <c r="C18" s="230">
        <v>0</v>
      </c>
    </row>
    <row r="19" spans="1:4" ht="11.25" hidden="1" customHeight="1" x14ac:dyDescent="0.2">
      <c r="A19" s="88">
        <v>3233</v>
      </c>
      <c r="B19" s="84" t="s">
        <v>542</v>
      </c>
      <c r="C19" s="230">
        <v>0</v>
      </c>
    </row>
    <row r="20" spans="1:4" ht="11.25" hidden="1" customHeight="1" x14ac:dyDescent="0.2">
      <c r="A20" s="88">
        <v>3239</v>
      </c>
      <c r="B20" s="84" t="s">
        <v>543</v>
      </c>
      <c r="C20" s="230">
        <v>0</v>
      </c>
    </row>
    <row r="21" spans="1:4" ht="11.25" hidden="1" customHeight="1" x14ac:dyDescent="0.2">
      <c r="A21" s="88">
        <v>3240</v>
      </c>
      <c r="B21" s="84" t="s">
        <v>544</v>
      </c>
      <c r="C21" s="230">
        <v>0</v>
      </c>
    </row>
    <row r="22" spans="1:4" ht="11.25" hidden="1" customHeight="1" x14ac:dyDescent="0.2">
      <c r="A22" s="88">
        <v>3241</v>
      </c>
      <c r="B22" s="84" t="s">
        <v>545</v>
      </c>
      <c r="C22" s="230">
        <v>0</v>
      </c>
    </row>
    <row r="23" spans="1:4" ht="11.25" hidden="1" customHeight="1" x14ac:dyDescent="0.2">
      <c r="A23" s="88">
        <v>3242</v>
      </c>
      <c r="B23" s="84" t="s">
        <v>546</v>
      </c>
      <c r="C23" s="230">
        <v>0</v>
      </c>
    </row>
    <row r="24" spans="1:4" ht="11.25" hidden="1" customHeight="1" x14ac:dyDescent="0.2">
      <c r="A24" s="88">
        <v>3243</v>
      </c>
      <c r="B24" s="84" t="s">
        <v>547</v>
      </c>
      <c r="C24" s="230">
        <v>0</v>
      </c>
    </row>
    <row r="25" spans="1:4" x14ac:dyDescent="0.2">
      <c r="A25" s="88">
        <v>3250</v>
      </c>
      <c r="B25" s="84" t="s">
        <v>548</v>
      </c>
      <c r="C25" s="230">
        <v>2250212.2599999998</v>
      </c>
    </row>
    <row r="26" spans="1:4" ht="11.25" hidden="1" customHeight="1" x14ac:dyDescent="0.2">
      <c r="A26" s="88">
        <v>3251</v>
      </c>
      <c r="B26" s="84" t="s">
        <v>549</v>
      </c>
      <c r="C26" s="230">
        <v>0</v>
      </c>
    </row>
    <row r="27" spans="1:4" x14ac:dyDescent="0.2">
      <c r="A27" s="88">
        <v>3252</v>
      </c>
      <c r="B27" s="84" t="s">
        <v>550</v>
      </c>
      <c r="C27" s="230">
        <v>2250212.2599999998</v>
      </c>
    </row>
    <row r="30" spans="1:4" x14ac:dyDescent="0.2">
      <c r="B30" s="118" t="s">
        <v>559</v>
      </c>
      <c r="C30" s="119"/>
      <c r="D30" s="119"/>
    </row>
    <row r="31" spans="1:4" x14ac:dyDescent="0.2">
      <c r="B31" s="120"/>
      <c r="C31" s="120"/>
      <c r="D31" s="121"/>
    </row>
    <row r="32" spans="1:4" x14ac:dyDescent="0.2">
      <c r="B32" s="122"/>
      <c r="C32" s="122"/>
    </row>
    <row r="33" spans="2:4" x14ac:dyDescent="0.2">
      <c r="B33" s="120"/>
      <c r="C33" s="120"/>
    </row>
    <row r="34" spans="2:4" x14ac:dyDescent="0.2">
      <c r="B34" s="122"/>
      <c r="C34" s="123"/>
    </row>
    <row r="35" spans="2:4" x14ac:dyDescent="0.2">
      <c r="B35" s="122"/>
      <c r="C35" s="259"/>
      <c r="D35" s="259"/>
    </row>
    <row r="36" spans="2:4" x14ac:dyDescent="0.2">
      <c r="B36" s="122"/>
      <c r="C36" s="124"/>
    </row>
    <row r="37" spans="2:4" x14ac:dyDescent="0.2">
      <c r="B37" s="120"/>
      <c r="C37" s="120"/>
      <c r="D37" s="121"/>
    </row>
    <row r="38" spans="2:4" x14ac:dyDescent="0.2">
      <c r="B38" s="125"/>
      <c r="C38" s="120"/>
      <c r="D38" s="121"/>
    </row>
    <row r="39" spans="2:4" x14ac:dyDescent="0.2">
      <c r="B39" s="120"/>
      <c r="C39" s="120"/>
      <c r="D39" s="121"/>
    </row>
    <row r="40" spans="2:4" x14ac:dyDescent="0.2">
      <c r="B40" s="120"/>
      <c r="C40" s="120"/>
      <c r="D40" s="121"/>
    </row>
    <row r="41" spans="2:4" x14ac:dyDescent="0.2">
      <c r="B41" s="120"/>
      <c r="C41" s="120"/>
      <c r="D41" s="121"/>
    </row>
    <row r="42" spans="2:4" x14ac:dyDescent="0.2">
      <c r="B42" s="120"/>
      <c r="C42" s="120"/>
      <c r="D42" s="121"/>
    </row>
    <row r="43" spans="2:4" x14ac:dyDescent="0.2">
      <c r="B43" s="120"/>
      <c r="C43" s="120"/>
      <c r="D43" s="12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35:D35"/>
  </mergeCells>
  <pageMargins left="0.70866141732283472" right="0.70866141732283472" top="0.74803149606299213" bottom="0.74803149606299213" header="0.31496062992125984" footer="0.31496062992125984"/>
  <pageSetup scale="78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9"/>
  <sheetViews>
    <sheetView zoomScaleNormal="100" zoomScaleSheetLayoutView="110" workbookViewId="0">
      <selection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" customWidth="1"/>
    <col min="3" max="3" width="11.42578125" style="3" customWidth="1"/>
    <col min="4" max="16384" width="11.42578125" style="3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33"/>
    </row>
    <row r="4" spans="1:2" ht="15" customHeight="1" x14ac:dyDescent="0.2">
      <c r="A4" s="63" t="s">
        <v>393</v>
      </c>
      <c r="B4" s="56" t="s">
        <v>315</v>
      </c>
    </row>
    <row r="5" spans="1:2" ht="15" customHeight="1" x14ac:dyDescent="0.2">
      <c r="A5" s="63" t="s">
        <v>395</v>
      </c>
      <c r="B5" s="56" t="s">
        <v>316</v>
      </c>
    </row>
    <row r="6" spans="1:2" ht="15" customHeight="1" x14ac:dyDescent="0.2">
      <c r="B6" s="56" t="s">
        <v>551</v>
      </c>
    </row>
    <row r="7" spans="1:2" ht="15" customHeight="1" x14ac:dyDescent="0.2">
      <c r="B7" s="56" t="s">
        <v>552</v>
      </c>
    </row>
    <row r="8" spans="1:2" ht="15" customHeight="1" x14ac:dyDescent="0.2">
      <c r="B8" s="57" t="s">
        <v>553</v>
      </c>
    </row>
    <row r="9" spans="1:2" x14ac:dyDescent="0.2">
      <c r="B9" s="33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6"/>
  <sheetViews>
    <sheetView topLeftCell="A11" workbookViewId="0">
      <selection activeCell="B32" sqref="B32"/>
    </sheetView>
  </sheetViews>
  <sheetFormatPr baseColWidth="10" defaultColWidth="9.140625" defaultRowHeight="11.25" x14ac:dyDescent="0.2"/>
  <cols>
    <col min="1" max="1" width="10" style="84" customWidth="1"/>
    <col min="2" max="2" width="63.42578125" style="84" bestFit="1" customWidth="1"/>
    <col min="3" max="3" width="15.28515625" style="84" bestFit="1" customWidth="1"/>
    <col min="4" max="4" width="16.42578125" style="84" bestFit="1" customWidth="1"/>
    <col min="5" max="5" width="19.140625" style="84" customWidth="1"/>
    <col min="6" max="6" width="9.140625" style="84" customWidth="1"/>
    <col min="7" max="16384" width="9.140625" style="84"/>
  </cols>
  <sheetData>
    <row r="1" spans="1:5" s="90" customFormat="1" ht="18.95" customHeight="1" x14ac:dyDescent="0.25">
      <c r="A1" s="262" t="str">
        <f>ESF!A1</f>
        <v>JUNTA DE AGUA POTABLE DRENAJE ALCANTARILLADO Y SANEAMIENTO DEL MUNICIPIO DE IRAPUATO GTO</v>
      </c>
      <c r="B1" s="262"/>
      <c r="C1" s="262"/>
      <c r="D1" s="82" t="s">
        <v>0</v>
      </c>
      <c r="E1" s="83">
        <v>2020</v>
      </c>
    </row>
    <row r="2" spans="1:5" s="90" customFormat="1" ht="18.95" customHeight="1" x14ac:dyDescent="0.25">
      <c r="A2" s="262" t="s">
        <v>519</v>
      </c>
      <c r="B2" s="262"/>
      <c r="C2" s="262"/>
      <c r="D2" s="82" t="s">
        <v>2</v>
      </c>
      <c r="E2" s="83" t="str">
        <f>ESF!H2</f>
        <v>Trimestral</v>
      </c>
    </row>
    <row r="3" spans="1:5" s="90" customFormat="1" ht="18.95" customHeight="1" x14ac:dyDescent="0.25">
      <c r="A3" s="262" t="s">
        <v>687</v>
      </c>
      <c r="B3" s="262"/>
      <c r="C3" s="262"/>
      <c r="D3" s="82" t="s">
        <v>3</v>
      </c>
      <c r="E3" s="83">
        <f>ESF!H3</f>
        <v>1</v>
      </c>
    </row>
    <row r="4" spans="1:5" x14ac:dyDescent="0.2">
      <c r="A4" s="85" t="s">
        <v>4</v>
      </c>
      <c r="B4" s="86"/>
      <c r="C4" s="86"/>
      <c r="D4" s="86"/>
      <c r="E4" s="86"/>
    </row>
    <row r="6" spans="1:5" x14ac:dyDescent="0.2">
      <c r="A6" s="86" t="s">
        <v>520</v>
      </c>
      <c r="B6" s="86"/>
      <c r="C6" s="86"/>
      <c r="D6" s="86"/>
      <c r="E6" s="86"/>
    </row>
    <row r="7" spans="1:5" x14ac:dyDescent="0.2">
      <c r="A7" s="87" t="s">
        <v>5</v>
      </c>
      <c r="B7" s="87" t="s">
        <v>6</v>
      </c>
      <c r="C7" s="87" t="s">
        <v>428</v>
      </c>
      <c r="D7" s="87" t="s">
        <v>425</v>
      </c>
      <c r="E7" s="87"/>
    </row>
    <row r="8" spans="1:5" x14ac:dyDescent="0.2">
      <c r="A8" s="88">
        <v>1111</v>
      </c>
      <c r="B8" s="84" t="s">
        <v>521</v>
      </c>
      <c r="C8" s="230">
        <v>477500</v>
      </c>
      <c r="D8" s="217">
        <v>602000</v>
      </c>
    </row>
    <row r="9" spans="1:5" x14ac:dyDescent="0.2">
      <c r="A9" s="88">
        <v>1112</v>
      </c>
      <c r="B9" s="84" t="s">
        <v>522</v>
      </c>
      <c r="C9" s="230">
        <v>23734267.550000001</v>
      </c>
      <c r="D9" s="217">
        <v>33554358.350000001</v>
      </c>
    </row>
    <row r="10" spans="1:5" x14ac:dyDescent="0.2">
      <c r="A10" s="88">
        <v>1113</v>
      </c>
      <c r="B10" s="84" t="s">
        <v>523</v>
      </c>
      <c r="C10" s="230">
        <v>0</v>
      </c>
      <c r="D10" s="217">
        <v>0</v>
      </c>
    </row>
    <row r="11" spans="1:5" x14ac:dyDescent="0.2">
      <c r="A11" s="88">
        <v>1114</v>
      </c>
      <c r="B11" s="84" t="s">
        <v>183</v>
      </c>
      <c r="C11" s="230">
        <v>428215258.39999998</v>
      </c>
      <c r="D11" s="217">
        <v>415671354.69</v>
      </c>
    </row>
    <row r="12" spans="1:5" ht="11.25" hidden="1" customHeight="1" x14ac:dyDescent="0.2">
      <c r="A12" s="88">
        <v>1115</v>
      </c>
      <c r="B12" s="84" t="s">
        <v>184</v>
      </c>
      <c r="C12" s="230">
        <v>561108.44999999995</v>
      </c>
      <c r="D12" s="217">
        <v>0</v>
      </c>
    </row>
    <row r="13" spans="1:5" ht="11.25" hidden="1" customHeight="1" x14ac:dyDescent="0.2">
      <c r="A13" s="88">
        <v>1116</v>
      </c>
      <c r="B13" s="84" t="s">
        <v>524</v>
      </c>
      <c r="C13" s="230">
        <v>0</v>
      </c>
      <c r="D13" s="217">
        <v>0</v>
      </c>
    </row>
    <row r="14" spans="1:5" ht="11.25" hidden="1" customHeight="1" x14ac:dyDescent="0.2">
      <c r="A14" s="88">
        <v>1119</v>
      </c>
      <c r="B14" s="84" t="s">
        <v>525</v>
      </c>
      <c r="C14" s="230">
        <v>0</v>
      </c>
      <c r="D14" s="217">
        <v>0</v>
      </c>
    </row>
    <row r="15" spans="1:5" x14ac:dyDescent="0.2">
      <c r="A15" s="88">
        <v>1110</v>
      </c>
      <c r="B15" s="84" t="s">
        <v>526</v>
      </c>
      <c r="C15" s="230">
        <v>452988134.39999998</v>
      </c>
      <c r="D15" s="217">
        <v>449827713.04000002</v>
      </c>
    </row>
    <row r="16" spans="1:5" x14ac:dyDescent="0.2">
      <c r="C16" s="231"/>
    </row>
    <row r="17" spans="1:5" x14ac:dyDescent="0.2">
      <c r="C17" s="231"/>
    </row>
    <row r="18" spans="1:5" x14ac:dyDescent="0.2">
      <c r="A18" s="86" t="s">
        <v>527</v>
      </c>
      <c r="B18" s="86"/>
      <c r="C18" s="232"/>
      <c r="D18" s="86"/>
      <c r="E18" s="86"/>
    </row>
    <row r="19" spans="1:5" x14ac:dyDescent="0.2">
      <c r="A19" s="87" t="s">
        <v>5</v>
      </c>
      <c r="B19" s="87" t="s">
        <v>6</v>
      </c>
      <c r="C19" s="233" t="s">
        <v>7</v>
      </c>
      <c r="D19" s="87" t="s">
        <v>528</v>
      </c>
      <c r="E19" s="87" t="s">
        <v>529</v>
      </c>
    </row>
    <row r="20" spans="1:5" x14ac:dyDescent="0.2">
      <c r="A20" s="88">
        <v>1230</v>
      </c>
      <c r="B20" s="84" t="s">
        <v>230</v>
      </c>
      <c r="C20" s="230">
        <v>1922544005.3699999</v>
      </c>
    </row>
    <row r="21" spans="1:5" x14ac:dyDescent="0.2">
      <c r="A21" s="88">
        <v>1231</v>
      </c>
      <c r="B21" s="84" t="s">
        <v>231</v>
      </c>
      <c r="C21" s="230">
        <v>47563854.539999999</v>
      </c>
    </row>
    <row r="22" spans="1:5" ht="11.25" hidden="1" customHeight="1" x14ac:dyDescent="0.2">
      <c r="A22" s="88">
        <v>1232</v>
      </c>
      <c r="B22" s="84" t="s">
        <v>232</v>
      </c>
      <c r="C22" s="230">
        <v>0</v>
      </c>
    </row>
    <row r="23" spans="1:5" x14ac:dyDescent="0.2">
      <c r="A23" s="88">
        <v>1233</v>
      </c>
      <c r="B23" s="84" t="s">
        <v>233</v>
      </c>
      <c r="C23" s="230">
        <v>216035805.25</v>
      </c>
    </row>
    <row r="24" spans="1:5" x14ac:dyDescent="0.2">
      <c r="A24" s="88">
        <v>1234</v>
      </c>
      <c r="B24" s="84" t="s">
        <v>234</v>
      </c>
      <c r="C24" s="230">
        <v>982652075.19000006</v>
      </c>
    </row>
    <row r="25" spans="1:5" x14ac:dyDescent="0.2">
      <c r="A25" s="88">
        <v>1235</v>
      </c>
      <c r="B25" s="84" t="s">
        <v>235</v>
      </c>
      <c r="C25" s="230">
        <v>572944463.38</v>
      </c>
    </row>
    <row r="26" spans="1:5" x14ac:dyDescent="0.2">
      <c r="A26" s="88">
        <v>1236</v>
      </c>
      <c r="B26" s="84" t="s">
        <v>236</v>
      </c>
      <c r="C26" s="230">
        <v>100570807.01000001</v>
      </c>
    </row>
    <row r="27" spans="1:5" x14ac:dyDescent="0.2">
      <c r="A27" s="88">
        <v>1239</v>
      </c>
      <c r="B27" s="84" t="s">
        <v>237</v>
      </c>
      <c r="C27" s="230">
        <v>2777000</v>
      </c>
    </row>
    <row r="28" spans="1:5" x14ac:dyDescent="0.2">
      <c r="A28" s="88">
        <v>1240</v>
      </c>
      <c r="B28" s="84" t="s">
        <v>238</v>
      </c>
      <c r="C28" s="230">
        <v>187206116.13999999</v>
      </c>
    </row>
    <row r="29" spans="1:5" x14ac:dyDescent="0.2">
      <c r="A29" s="88">
        <v>1241</v>
      </c>
      <c r="B29" s="84" t="s">
        <v>239</v>
      </c>
      <c r="C29" s="230">
        <v>28904011.300000001</v>
      </c>
    </row>
    <row r="30" spans="1:5" x14ac:dyDescent="0.2">
      <c r="A30" s="88">
        <v>1242</v>
      </c>
      <c r="B30" s="84" t="s">
        <v>240</v>
      </c>
      <c r="C30" s="230">
        <v>383252.74</v>
      </c>
    </row>
    <row r="31" spans="1:5" x14ac:dyDescent="0.2">
      <c r="A31" s="88">
        <v>1243</v>
      </c>
      <c r="B31" s="84" t="s">
        <v>241</v>
      </c>
      <c r="C31" s="230">
        <v>5679951.7199999997</v>
      </c>
    </row>
    <row r="32" spans="1:5" x14ac:dyDescent="0.2">
      <c r="A32" s="88">
        <v>1244</v>
      </c>
      <c r="B32" s="84" t="s">
        <v>242</v>
      </c>
      <c r="C32" s="230">
        <v>69688098.480000004</v>
      </c>
    </row>
    <row r="33" spans="1:5" ht="11.25" hidden="1" customHeight="1" x14ac:dyDescent="0.2">
      <c r="A33" s="88">
        <v>1245</v>
      </c>
      <c r="B33" s="84" t="s">
        <v>243</v>
      </c>
      <c r="C33" s="230">
        <v>0</v>
      </c>
    </row>
    <row r="34" spans="1:5" x14ac:dyDescent="0.2">
      <c r="A34" s="88">
        <v>1246</v>
      </c>
      <c r="B34" s="84" t="s">
        <v>244</v>
      </c>
      <c r="C34" s="230">
        <v>82550801.900000006</v>
      </c>
    </row>
    <row r="35" spans="1:5" ht="11.25" hidden="1" customHeight="1" x14ac:dyDescent="0.2">
      <c r="A35" s="88">
        <v>1247</v>
      </c>
      <c r="B35" s="84" t="s">
        <v>245</v>
      </c>
      <c r="C35" s="230">
        <v>0</v>
      </c>
    </row>
    <row r="36" spans="1:5" ht="11.25" hidden="1" customHeight="1" x14ac:dyDescent="0.2">
      <c r="A36" s="88">
        <v>1248</v>
      </c>
      <c r="B36" s="84" t="s">
        <v>246</v>
      </c>
      <c r="C36" s="230">
        <v>0</v>
      </c>
    </row>
    <row r="37" spans="1:5" x14ac:dyDescent="0.2">
      <c r="A37" s="88">
        <v>1250</v>
      </c>
      <c r="B37" s="84" t="s">
        <v>250</v>
      </c>
      <c r="C37" s="230">
        <v>2631963.11</v>
      </c>
    </row>
    <row r="38" spans="1:5" x14ac:dyDescent="0.2">
      <c r="A38" s="88">
        <v>1251</v>
      </c>
      <c r="B38" s="84" t="s">
        <v>251</v>
      </c>
      <c r="C38" s="230">
        <v>2631963.11</v>
      </c>
    </row>
    <row r="39" spans="1:5" ht="11.25" hidden="1" customHeight="1" x14ac:dyDescent="0.2">
      <c r="A39" s="88">
        <v>1252</v>
      </c>
      <c r="B39" s="84" t="s">
        <v>252</v>
      </c>
      <c r="C39" s="230">
        <v>0</v>
      </c>
    </row>
    <row r="40" spans="1:5" ht="11.25" hidden="1" customHeight="1" x14ac:dyDescent="0.2">
      <c r="A40" s="88">
        <v>1253</v>
      </c>
      <c r="B40" s="84" t="s">
        <v>253</v>
      </c>
      <c r="C40" s="230">
        <v>0</v>
      </c>
    </row>
    <row r="41" spans="1:5" ht="11.25" hidden="1" customHeight="1" x14ac:dyDescent="0.2">
      <c r="A41" s="88">
        <v>1254</v>
      </c>
      <c r="B41" s="84" t="s">
        <v>254</v>
      </c>
      <c r="C41" s="230">
        <v>0</v>
      </c>
    </row>
    <row r="42" spans="1:5" ht="11.25" hidden="1" customHeight="1" x14ac:dyDescent="0.2">
      <c r="A42" s="88">
        <v>1259</v>
      </c>
      <c r="B42" s="84" t="s">
        <v>255</v>
      </c>
      <c r="C42" s="230">
        <v>0</v>
      </c>
    </row>
    <row r="43" spans="1:5" x14ac:dyDescent="0.2">
      <c r="C43" s="231"/>
    </row>
    <row r="44" spans="1:5" x14ac:dyDescent="0.2">
      <c r="A44" s="86" t="s">
        <v>530</v>
      </c>
      <c r="B44" s="86"/>
      <c r="C44" s="232"/>
      <c r="D44" s="86"/>
      <c r="E44" s="86"/>
    </row>
    <row r="45" spans="1:5" x14ac:dyDescent="0.2">
      <c r="A45" s="87" t="s">
        <v>5</v>
      </c>
      <c r="B45" s="87" t="s">
        <v>6</v>
      </c>
      <c r="C45" s="233" t="s">
        <v>428</v>
      </c>
      <c r="D45" s="87" t="s">
        <v>425</v>
      </c>
      <c r="E45" s="87"/>
    </row>
    <row r="46" spans="1:5" x14ac:dyDescent="0.2">
      <c r="A46" s="88">
        <v>5500</v>
      </c>
      <c r="B46" s="84" t="s">
        <v>149</v>
      </c>
      <c r="C46" s="230">
        <v>76871993.629999995</v>
      </c>
      <c r="D46" s="217">
        <v>104142219.79000001</v>
      </c>
    </row>
    <row r="47" spans="1:5" x14ac:dyDescent="0.2">
      <c r="A47" s="88">
        <v>5510</v>
      </c>
      <c r="B47" s="84" t="s">
        <v>150</v>
      </c>
      <c r="C47" s="230">
        <v>63919749.82</v>
      </c>
      <c r="D47" s="217">
        <v>63989791.159999996</v>
      </c>
    </row>
    <row r="48" spans="1:5" ht="11.25" hidden="1" customHeight="1" x14ac:dyDescent="0.2">
      <c r="A48" s="88">
        <v>5511</v>
      </c>
      <c r="B48" s="84" t="s">
        <v>151</v>
      </c>
      <c r="C48" s="230">
        <v>0</v>
      </c>
      <c r="D48" s="217">
        <v>0</v>
      </c>
    </row>
    <row r="49" spans="1:4" ht="11.25" hidden="1" customHeight="1" x14ac:dyDescent="0.2">
      <c r="A49" s="88">
        <v>5512</v>
      </c>
      <c r="B49" s="84" t="s">
        <v>152</v>
      </c>
      <c r="C49" s="230">
        <v>0</v>
      </c>
      <c r="D49" s="217">
        <v>0</v>
      </c>
    </row>
    <row r="50" spans="1:4" x14ac:dyDescent="0.2">
      <c r="A50" s="88">
        <v>5513</v>
      </c>
      <c r="B50" s="84" t="s">
        <v>153</v>
      </c>
      <c r="C50" s="230">
        <v>-149872.92000000001</v>
      </c>
      <c r="D50" s="217">
        <v>9568089.5700000003</v>
      </c>
    </row>
    <row r="51" spans="1:4" x14ac:dyDescent="0.2">
      <c r="A51" s="88">
        <v>5514</v>
      </c>
      <c r="B51" s="84" t="s">
        <v>154</v>
      </c>
      <c r="C51" s="230">
        <v>54923531.689999998</v>
      </c>
      <c r="D51" s="217">
        <v>43522782.969999999</v>
      </c>
    </row>
    <row r="52" spans="1:4" x14ac:dyDescent="0.2">
      <c r="A52" s="88">
        <v>5515</v>
      </c>
      <c r="B52" s="84" t="s">
        <v>155</v>
      </c>
      <c r="C52" s="230">
        <v>9087159.5700000003</v>
      </c>
      <c r="D52" s="217">
        <v>10388090.4</v>
      </c>
    </row>
    <row r="53" spans="1:4" ht="11.25" hidden="1" customHeight="1" x14ac:dyDescent="0.2">
      <c r="A53" s="88">
        <v>5516</v>
      </c>
      <c r="B53" s="84" t="s">
        <v>156</v>
      </c>
      <c r="C53" s="230">
        <v>0</v>
      </c>
      <c r="D53" s="217">
        <v>0</v>
      </c>
    </row>
    <row r="54" spans="1:4" x14ac:dyDescent="0.2">
      <c r="A54" s="88">
        <v>5517</v>
      </c>
      <c r="B54" s="84" t="s">
        <v>157</v>
      </c>
      <c r="C54" s="230">
        <v>58930.48</v>
      </c>
      <c r="D54" s="217">
        <v>485552.06</v>
      </c>
    </row>
    <row r="55" spans="1:4" x14ac:dyDescent="0.2">
      <c r="A55" s="88">
        <v>5518</v>
      </c>
      <c r="B55" s="84" t="s">
        <v>158</v>
      </c>
      <c r="C55" s="230">
        <v>1</v>
      </c>
      <c r="D55" s="217">
        <v>25276.16</v>
      </c>
    </row>
    <row r="56" spans="1:4" ht="11.25" hidden="1" customHeight="1" x14ac:dyDescent="0.2">
      <c r="A56" s="88">
        <v>5520</v>
      </c>
      <c r="B56" s="84" t="s">
        <v>159</v>
      </c>
      <c r="C56" s="230">
        <v>0</v>
      </c>
      <c r="D56" s="217">
        <v>0</v>
      </c>
    </row>
    <row r="57" spans="1:4" ht="11.25" hidden="1" customHeight="1" x14ac:dyDescent="0.2">
      <c r="A57" s="88">
        <v>5521</v>
      </c>
      <c r="B57" s="84" t="s">
        <v>160</v>
      </c>
      <c r="C57" s="230">
        <v>0</v>
      </c>
      <c r="D57" s="217">
        <v>0</v>
      </c>
    </row>
    <row r="58" spans="1:4" ht="11.25" hidden="1" customHeight="1" x14ac:dyDescent="0.2">
      <c r="A58" s="88">
        <v>5522</v>
      </c>
      <c r="B58" s="84" t="s">
        <v>161</v>
      </c>
      <c r="C58" s="230">
        <v>0</v>
      </c>
      <c r="D58" s="217">
        <v>0</v>
      </c>
    </row>
    <row r="59" spans="1:4" ht="11.25" hidden="1" customHeight="1" x14ac:dyDescent="0.2">
      <c r="A59" s="88">
        <v>5530</v>
      </c>
      <c r="B59" s="84" t="s">
        <v>162</v>
      </c>
      <c r="C59" s="230">
        <v>0</v>
      </c>
      <c r="D59" s="217">
        <v>0</v>
      </c>
    </row>
    <row r="60" spans="1:4" ht="11.25" hidden="1" customHeight="1" x14ac:dyDescent="0.2">
      <c r="A60" s="88">
        <v>5531</v>
      </c>
      <c r="B60" s="84" t="s">
        <v>163</v>
      </c>
      <c r="C60" s="230">
        <v>0</v>
      </c>
      <c r="D60" s="217">
        <v>0</v>
      </c>
    </row>
    <row r="61" spans="1:4" ht="11.25" hidden="1" customHeight="1" x14ac:dyDescent="0.2">
      <c r="A61" s="88">
        <v>5532</v>
      </c>
      <c r="B61" s="84" t="s">
        <v>164</v>
      </c>
      <c r="C61" s="230">
        <v>0</v>
      </c>
      <c r="D61" s="217">
        <v>0</v>
      </c>
    </row>
    <row r="62" spans="1:4" ht="11.25" hidden="1" customHeight="1" x14ac:dyDescent="0.2">
      <c r="A62" s="88">
        <v>5533</v>
      </c>
      <c r="B62" s="84" t="s">
        <v>165</v>
      </c>
      <c r="C62" s="230">
        <v>0</v>
      </c>
      <c r="D62" s="217">
        <v>0</v>
      </c>
    </row>
    <row r="63" spans="1:4" ht="11.25" hidden="1" customHeight="1" x14ac:dyDescent="0.2">
      <c r="A63" s="88">
        <v>5534</v>
      </c>
      <c r="B63" s="84" t="s">
        <v>166</v>
      </c>
      <c r="C63" s="230">
        <v>0</v>
      </c>
      <c r="D63" s="217">
        <v>0</v>
      </c>
    </row>
    <row r="64" spans="1:4" ht="11.25" hidden="1" customHeight="1" x14ac:dyDescent="0.2">
      <c r="A64" s="88">
        <v>5535</v>
      </c>
      <c r="B64" s="84" t="s">
        <v>167</v>
      </c>
      <c r="C64" s="230">
        <v>0</v>
      </c>
      <c r="D64" s="217">
        <v>0</v>
      </c>
    </row>
    <row r="65" spans="1:4" ht="11.25" hidden="1" customHeight="1" x14ac:dyDescent="0.2">
      <c r="A65" s="88">
        <v>5540</v>
      </c>
      <c r="B65" s="84" t="s">
        <v>168</v>
      </c>
      <c r="C65" s="230">
        <v>0</v>
      </c>
      <c r="D65" s="217">
        <v>0</v>
      </c>
    </row>
    <row r="66" spans="1:4" ht="11.25" hidden="1" customHeight="1" x14ac:dyDescent="0.2">
      <c r="A66" s="88">
        <v>5541</v>
      </c>
      <c r="B66" s="84" t="s">
        <v>168</v>
      </c>
      <c r="C66" s="230">
        <v>0</v>
      </c>
      <c r="D66" s="217">
        <v>0</v>
      </c>
    </row>
    <row r="67" spans="1:4" ht="11.25" hidden="1" customHeight="1" x14ac:dyDescent="0.2">
      <c r="A67" s="88">
        <v>5550</v>
      </c>
      <c r="B67" s="84" t="s">
        <v>169</v>
      </c>
      <c r="C67" s="230">
        <v>0</v>
      </c>
      <c r="D67" s="217">
        <v>0</v>
      </c>
    </row>
    <row r="68" spans="1:4" ht="11.25" hidden="1" customHeight="1" x14ac:dyDescent="0.2">
      <c r="A68" s="88">
        <v>5551</v>
      </c>
      <c r="B68" s="84" t="s">
        <v>169</v>
      </c>
      <c r="C68" s="230">
        <v>0</v>
      </c>
      <c r="D68" s="217">
        <v>0</v>
      </c>
    </row>
    <row r="69" spans="1:4" x14ac:dyDescent="0.2">
      <c r="A69" s="88">
        <v>5590</v>
      </c>
      <c r="B69" s="84" t="s">
        <v>170</v>
      </c>
      <c r="C69" s="230">
        <v>12952243.810000001</v>
      </c>
      <c r="D69" s="217">
        <v>40152428.630000003</v>
      </c>
    </row>
    <row r="70" spans="1:4" ht="11.25" hidden="1" customHeight="1" x14ac:dyDescent="0.2">
      <c r="A70" s="88">
        <v>5591</v>
      </c>
      <c r="B70" s="84" t="s">
        <v>171</v>
      </c>
      <c r="C70" s="230">
        <v>0</v>
      </c>
      <c r="D70" s="217">
        <v>0</v>
      </c>
    </row>
    <row r="71" spans="1:4" ht="11.25" hidden="1" customHeight="1" x14ac:dyDescent="0.2">
      <c r="A71" s="88">
        <v>5592</v>
      </c>
      <c r="B71" s="84" t="s">
        <v>172</v>
      </c>
      <c r="C71" s="230">
        <v>0</v>
      </c>
      <c r="D71" s="217">
        <v>0</v>
      </c>
    </row>
    <row r="72" spans="1:4" ht="11.25" hidden="1" customHeight="1" x14ac:dyDescent="0.2">
      <c r="A72" s="88">
        <v>5593</v>
      </c>
      <c r="B72" s="84" t="s">
        <v>173</v>
      </c>
      <c r="C72" s="230">
        <v>0</v>
      </c>
      <c r="D72" s="217">
        <v>0</v>
      </c>
    </row>
    <row r="73" spans="1:4" ht="11.25" hidden="1" customHeight="1" x14ac:dyDescent="0.2">
      <c r="A73" s="88">
        <v>5594</v>
      </c>
      <c r="B73" s="84" t="s">
        <v>174</v>
      </c>
      <c r="C73" s="230">
        <v>0</v>
      </c>
      <c r="D73" s="217">
        <v>0</v>
      </c>
    </row>
    <row r="74" spans="1:4" ht="11.25" hidden="1" customHeight="1" x14ac:dyDescent="0.2">
      <c r="A74" s="88">
        <v>5595</v>
      </c>
      <c r="B74" s="84" t="s">
        <v>175</v>
      </c>
      <c r="C74" s="230">
        <v>0</v>
      </c>
      <c r="D74" s="217">
        <v>0</v>
      </c>
    </row>
    <row r="75" spans="1:4" ht="11.25" hidden="1" customHeight="1" x14ac:dyDescent="0.2">
      <c r="A75" s="88">
        <v>5596</v>
      </c>
      <c r="B75" s="84" t="s">
        <v>66</v>
      </c>
      <c r="C75" s="230">
        <v>0</v>
      </c>
      <c r="D75" s="217">
        <v>0</v>
      </c>
    </row>
    <row r="76" spans="1:4" ht="11.25" hidden="1" customHeight="1" x14ac:dyDescent="0.2">
      <c r="A76" s="88">
        <v>5597</v>
      </c>
      <c r="B76" s="84" t="s">
        <v>176</v>
      </c>
      <c r="C76" s="230">
        <v>0</v>
      </c>
      <c r="D76" s="217">
        <v>0</v>
      </c>
    </row>
    <row r="77" spans="1:4" x14ac:dyDescent="0.2">
      <c r="A77" s="88">
        <v>5599</v>
      </c>
      <c r="B77" s="84" t="s">
        <v>177</v>
      </c>
      <c r="C77" s="230">
        <v>12952243.810000001</v>
      </c>
      <c r="D77" s="217">
        <v>40152428.630000003</v>
      </c>
    </row>
    <row r="78" spans="1:4" x14ac:dyDescent="0.2">
      <c r="A78" s="88">
        <v>5600</v>
      </c>
      <c r="B78" s="84" t="s">
        <v>178</v>
      </c>
      <c r="C78" s="230">
        <v>0</v>
      </c>
      <c r="D78" s="217">
        <v>76173617.480000004</v>
      </c>
    </row>
    <row r="79" spans="1:4" x14ac:dyDescent="0.2">
      <c r="A79" s="88">
        <v>5610</v>
      </c>
      <c r="B79" s="84" t="s">
        <v>179</v>
      </c>
      <c r="C79" s="230">
        <v>0</v>
      </c>
      <c r="D79" s="217">
        <v>76173617.480000004</v>
      </c>
    </row>
    <row r="80" spans="1:4" x14ac:dyDescent="0.2">
      <c r="A80" s="88">
        <v>5611</v>
      </c>
      <c r="B80" s="84" t="s">
        <v>180</v>
      </c>
      <c r="C80" s="230">
        <v>0</v>
      </c>
      <c r="D80" s="217">
        <v>76173617.480000004</v>
      </c>
    </row>
    <row r="83" spans="2:4" x14ac:dyDescent="0.2">
      <c r="B83" s="118" t="s">
        <v>559</v>
      </c>
      <c r="C83" s="119"/>
      <c r="D83" s="119"/>
    </row>
    <row r="84" spans="2:4" x14ac:dyDescent="0.2">
      <c r="B84" s="120"/>
      <c r="C84" s="120"/>
      <c r="D84" s="121"/>
    </row>
    <row r="85" spans="2:4" x14ac:dyDescent="0.2">
      <c r="B85" s="122"/>
      <c r="C85" s="122"/>
    </row>
    <row r="86" spans="2:4" x14ac:dyDescent="0.2">
      <c r="B86" s="120"/>
      <c r="C86" s="120"/>
    </row>
    <row r="87" spans="2:4" x14ac:dyDescent="0.2">
      <c r="B87" s="122"/>
      <c r="C87" s="123"/>
    </row>
    <row r="88" spans="2:4" x14ac:dyDescent="0.2">
      <c r="B88" s="122"/>
      <c r="C88" s="259"/>
      <c r="D88" s="259"/>
    </row>
    <row r="89" spans="2:4" x14ac:dyDescent="0.2">
      <c r="B89" s="122"/>
      <c r="C89" s="124"/>
    </row>
    <row r="90" spans="2:4" x14ac:dyDescent="0.2">
      <c r="B90" s="120"/>
      <c r="C90" s="120"/>
      <c r="D90" s="121"/>
    </row>
    <row r="91" spans="2:4" x14ac:dyDescent="0.2">
      <c r="B91" s="125"/>
      <c r="C91" s="120"/>
      <c r="D91" s="121"/>
    </row>
    <row r="92" spans="2:4" x14ac:dyDescent="0.2">
      <c r="B92" s="120"/>
      <c r="C92" s="120"/>
      <c r="D92" s="121"/>
    </row>
    <row r="93" spans="2:4" x14ac:dyDescent="0.2">
      <c r="B93" s="120"/>
      <c r="C93" s="120"/>
      <c r="D93" s="121"/>
    </row>
    <row r="94" spans="2:4" x14ac:dyDescent="0.2">
      <c r="B94" s="120"/>
      <c r="C94" s="120"/>
      <c r="D94" s="121"/>
    </row>
    <row r="95" spans="2:4" x14ac:dyDescent="0.2">
      <c r="B95" s="120"/>
      <c r="C95" s="120"/>
      <c r="D95" s="121"/>
    </row>
    <row r="96" spans="2:4" x14ac:dyDescent="0.2">
      <c r="B96" s="120"/>
      <c r="C96" s="120"/>
      <c r="D96" s="12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C88:D88"/>
  </mergeCells>
  <dataValidations count="2">
    <dataValidation allowBlank="1" showInputMessage="1" showErrorMessage="1" prompt="Importe final del periodo que corresponde la información financiera trimestral que se presenta." sqref="C7 C19 C45"/>
    <dataValidation allowBlank="1" showInputMessage="1" showErrorMessage="1" prompt="Saldo al 31 de diciembre del año anterior que se presenta" sqref="D7 D45"/>
  </dataValidations>
  <pageMargins left="0.70866141732283472" right="0.70866141732283472" top="0.74803149606299213" bottom="0.74803149606299213" header="0.31496062992125984" footer="0.31496062992125984"/>
  <pageSetup scale="72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7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B2" sqref="B2"/>
    </sheetView>
  </sheetViews>
  <sheetFormatPr baseColWidth="10" defaultRowHeight="11.25" x14ac:dyDescent="0.2"/>
  <cols>
    <col min="1" max="1" width="11.42578125" style="34" customWidth="1"/>
    <col min="2" max="2" width="124.28515625" style="32" customWidth="1"/>
    <col min="3" max="3" width="11.42578125" style="34" customWidth="1"/>
    <col min="4" max="16384" width="11.42578125" style="34"/>
  </cols>
  <sheetData>
    <row r="2" spans="1:2" ht="15" customHeight="1" x14ac:dyDescent="0.2">
      <c r="A2" s="55" t="s">
        <v>312</v>
      </c>
      <c r="B2" s="53" t="s">
        <v>313</v>
      </c>
    </row>
    <row r="3" spans="1:2" x14ac:dyDescent="0.2">
      <c r="B3" s="7"/>
    </row>
    <row r="4" spans="1:2" ht="14.1" customHeight="1" x14ac:dyDescent="0.2">
      <c r="A4" s="63" t="s">
        <v>397</v>
      </c>
      <c r="B4" s="56" t="s">
        <v>315</v>
      </c>
    </row>
    <row r="5" spans="1:2" ht="14.1" customHeight="1" x14ac:dyDescent="0.2">
      <c r="B5" s="56" t="s">
        <v>316</v>
      </c>
    </row>
    <row r="6" spans="1:2" ht="14.1" customHeight="1" x14ac:dyDescent="0.2">
      <c r="B6" s="56" t="s">
        <v>411</v>
      </c>
    </row>
    <row r="7" spans="1:2" ht="14.1" customHeight="1" x14ac:dyDescent="0.2">
      <c r="B7" s="56" t="s">
        <v>412</v>
      </c>
    </row>
    <row r="8" spans="1:2" ht="14.1" customHeight="1" x14ac:dyDescent="0.2">
      <c r="B8" s="56" t="s">
        <v>413</v>
      </c>
    </row>
    <row r="9" spans="1:2" x14ac:dyDescent="0.2">
      <c r="B9" s="5"/>
    </row>
    <row r="10" spans="1:2" ht="15" customHeight="1" x14ac:dyDescent="0.2">
      <c r="A10" s="63" t="s">
        <v>399</v>
      </c>
      <c r="B10" s="54" t="s">
        <v>414</v>
      </c>
    </row>
    <row r="11" spans="1:2" ht="15" customHeight="1" x14ac:dyDescent="0.2">
      <c r="B11" s="54" t="s">
        <v>415</v>
      </c>
    </row>
    <row r="12" spans="1:2" ht="15" customHeight="1" x14ac:dyDescent="0.2">
      <c r="B12" s="67" t="s">
        <v>416</v>
      </c>
    </row>
    <row r="13" spans="1:2" x14ac:dyDescent="0.2">
      <c r="B13" s="66"/>
    </row>
    <row r="14" spans="1:2" ht="15" customHeight="1" x14ac:dyDescent="0.2">
      <c r="A14" s="63" t="s">
        <v>401</v>
      </c>
      <c r="B14" s="56" t="s">
        <v>411</v>
      </c>
    </row>
    <row r="15" spans="1:2" ht="15" customHeight="1" x14ac:dyDescent="0.2">
      <c r="B15" s="56" t="s">
        <v>412</v>
      </c>
    </row>
    <row r="16" spans="1:2" x14ac:dyDescent="0.2">
      <c r="B16" s="66"/>
    </row>
    <row r="17" spans="2:2" x14ac:dyDescent="0.2">
      <c r="B17" s="66"/>
    </row>
  </sheetData>
  <pageMargins left="0.70866141732283472" right="0.70866141732283472" top="0.74803149606299213" bottom="0.74803149606299213" header="0.31496062992125984" footer="0.31496062992125984"/>
  <pageSetup scale="90" orientation="landscape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8</vt:i4>
      </vt:variant>
    </vt:vector>
  </HeadingPairs>
  <TitlesOfParts>
    <vt:vector size="21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 </vt:lpstr>
      <vt:lpstr>Memoria (I)</vt:lpstr>
      <vt:lpstr>ACT!Área_de_impresión</vt:lpstr>
      <vt:lpstr>Conciliacion_Eg!Área_de_impresión</vt:lpstr>
      <vt:lpstr>Conciliacion_Ig!Área_de_impresión</vt:lpstr>
      <vt:lpstr>EFE!Área_de_impresión</vt:lpstr>
      <vt:lpstr>ESF!Área_de_impresión</vt:lpstr>
      <vt:lpstr>'Memoria '!Área_de_impresión</vt:lpstr>
      <vt:lpstr>VHP!Área_de_impresión</vt:lpstr>
      <vt:lpstr>'Memoria '!Títulos_a_imprimir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2020-04-20T21:16:24Z</cp:lastPrinted>
  <dcterms:created xsi:type="dcterms:W3CDTF">2012-12-11T20:36:24Z</dcterms:created>
  <dcterms:modified xsi:type="dcterms:W3CDTF">2020-04-28T20:33:50Z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