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E15" i="1"/>
  <c r="D15" i="1"/>
  <c r="C15" i="1"/>
  <c r="G11" i="1"/>
  <c r="F11" i="1"/>
  <c r="F9" i="1"/>
  <c r="G9" i="1" s="1"/>
  <c r="G8" i="1"/>
  <c r="F8" i="1"/>
  <c r="F7" i="1"/>
  <c r="F6" i="1" s="1"/>
  <c r="F4" i="1" s="1"/>
  <c r="E6" i="1"/>
  <c r="D6" i="1"/>
  <c r="C6" i="1"/>
  <c r="C4" i="1" s="1"/>
  <c r="E4" i="1"/>
  <c r="D4" i="1"/>
  <c r="G15" i="1" l="1"/>
  <c r="G7" i="1"/>
  <c r="G6" i="1" s="1"/>
  <c r="G4" i="1" s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<sst xmlns="http://schemas.openxmlformats.org/spreadsheetml/2006/main" count="27" uniqueCount="27">
  <si>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30 DE JUNIO DE 2020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</si>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</sst>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3" sqref="B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1951034535.0399997</v>
      </c>
      <c r="D4" s="22">
        <f t="shared" ref="D4:G4" si="0">+D6+D15</f>
        <v>2425088189.0599995</v>
      </c>
      <c r="E4" s="22">
        <f t="shared" si="0"/>
        <v>2410594076.6199999</v>
      </c>
      <c r="F4" s="22">
        <f t="shared" si="0"/>
        <v>1965528647.4800005</v>
      </c>
      <c r="G4" s="22">
        <f t="shared" si="0"/>
        <v>14494112.440000152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504429576.05000001</v>
      </c>
      <c r="D6" s="22">
        <f t="shared" ref="D6:G6" si="1">SUM(D7:D13)</f>
        <v>2255449168.0799994</v>
      </c>
      <c r="E6" s="22">
        <f t="shared" si="1"/>
        <v>2261695919.9099998</v>
      </c>
      <c r="F6" s="22">
        <f t="shared" si="1"/>
        <v>498182824.22000021</v>
      </c>
      <c r="G6" s="22">
        <f t="shared" si="1"/>
        <v>-6246751.8299998436</v>
      </c>
      <c r="H6" s="13"/>
    </row>
    <row r="7" spans="1:8" x14ac:dyDescent="0.2">
      <c r="A7" s="3">
        <v>1110</v>
      </c>
      <c r="B7" s="26" t="s">
        <v>9</v>
      </c>
      <c r="C7" s="23">
        <v>449827713.04000002</v>
      </c>
      <c r="D7" s="27">
        <v>1791586847.1099999</v>
      </c>
      <c r="E7" s="27">
        <v>1806895737.8499999</v>
      </c>
      <c r="F7" s="23">
        <f t="shared" ref="F7:F9" si="2">+C7+D7-E7</f>
        <v>434518822.30000019</v>
      </c>
      <c r="G7" s="23">
        <f t="shared" ref="G7:G9" si="3">+F7-C7</f>
        <v>-15308890.739999831</v>
      </c>
      <c r="H7" s="13"/>
    </row>
    <row r="8" spans="1:8" x14ac:dyDescent="0.2">
      <c r="A8" s="3">
        <v>1120</v>
      </c>
      <c r="B8" s="26" t="s">
        <v>10</v>
      </c>
      <c r="C8" s="23">
        <v>24360603.129999999</v>
      </c>
      <c r="D8" s="27">
        <v>419963015.5</v>
      </c>
      <c r="E8" s="27">
        <v>414223527.80000001</v>
      </c>
      <c r="F8" s="23">
        <f t="shared" si="2"/>
        <v>30100090.829999983</v>
      </c>
      <c r="G8" s="23">
        <f t="shared" si="3"/>
        <v>5739487.6999999844</v>
      </c>
      <c r="H8" s="13"/>
    </row>
    <row r="9" spans="1:8" x14ac:dyDescent="0.2">
      <c r="A9" s="3">
        <v>1130</v>
      </c>
      <c r="B9" s="26" t="s">
        <v>11</v>
      </c>
      <c r="C9" s="23">
        <v>14755396.08</v>
      </c>
      <c r="D9" s="27">
        <v>20438347.27</v>
      </c>
      <c r="E9" s="27">
        <v>22491263.809999999</v>
      </c>
      <c r="F9" s="23">
        <f t="shared" si="2"/>
        <v>12702479.540000003</v>
      </c>
      <c r="G9" s="23">
        <f t="shared" si="3"/>
        <v>-2052916.5399999972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15485863.800000001</v>
      </c>
      <c r="D11" s="27">
        <v>23460958.199999999</v>
      </c>
      <c r="E11" s="27">
        <v>18085390.449999999</v>
      </c>
      <c r="F11" s="23">
        <f>+C11+D11-E11</f>
        <v>20861431.550000001</v>
      </c>
      <c r="G11" s="23">
        <f>+F11-C11</f>
        <v>5375567.75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1446604958.9899998</v>
      </c>
      <c r="D15" s="22">
        <f t="shared" ref="D15:E15" si="4">SUM(D16:D24)</f>
        <v>169639020.98000002</v>
      </c>
      <c r="E15" s="22">
        <f t="shared" si="4"/>
        <v>148898156.70999998</v>
      </c>
      <c r="F15" s="22">
        <f>SUM(F16:F24)</f>
        <v>1467345823.2600002</v>
      </c>
      <c r="G15" s="22">
        <f>SUM(G16:G24)</f>
        <v>20740864.269999996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43556000</v>
      </c>
      <c r="D17" s="27">
        <v>41424236.490000002</v>
      </c>
      <c r="E17" s="27">
        <v>2896289.98</v>
      </c>
      <c r="F17" s="28">
        <f>+C17+D17-E17</f>
        <v>82083946.510000005</v>
      </c>
      <c r="G17" s="23">
        <f t="shared" ref="G17:G22" si="5">+F17-C17</f>
        <v>38527946.510000005</v>
      </c>
      <c r="H17" s="13"/>
    </row>
    <row r="18" spans="1:8" x14ac:dyDescent="0.2">
      <c r="A18" s="3">
        <v>1230</v>
      </c>
      <c r="B18" s="26" t="s">
        <v>19</v>
      </c>
      <c r="C18" s="23">
        <v>1856745075.78</v>
      </c>
      <c r="D18" s="27">
        <v>108830726.62</v>
      </c>
      <c r="E18" s="27">
        <v>64641140.659999996</v>
      </c>
      <c r="F18" s="28">
        <f>+C18+D18-E18</f>
        <v>1900934661.74</v>
      </c>
      <c r="G18" s="23">
        <f t="shared" si="5"/>
        <v>44189585.960000038</v>
      </c>
      <c r="H18" s="13"/>
    </row>
    <row r="19" spans="1:8" x14ac:dyDescent="0.2">
      <c r="A19" s="3">
        <v>1240</v>
      </c>
      <c r="B19" s="26" t="s">
        <v>20</v>
      </c>
      <c r="C19" s="23">
        <v>178031161.12</v>
      </c>
      <c r="D19" s="27">
        <v>18944979.129999999</v>
      </c>
      <c r="E19" s="27">
        <v>18017.240000000002</v>
      </c>
      <c r="F19" s="23">
        <f t="shared" ref="F19:F22" si="6">+C19+D19-E19</f>
        <v>196958123.00999999</v>
      </c>
      <c r="G19" s="23">
        <f t="shared" si="5"/>
        <v>18926961.889999986</v>
      </c>
      <c r="H19" s="13"/>
    </row>
    <row r="20" spans="1:8" x14ac:dyDescent="0.2">
      <c r="A20" s="3">
        <v>1250</v>
      </c>
      <c r="B20" s="26" t="s">
        <v>21</v>
      </c>
      <c r="C20" s="23">
        <v>2631963.11</v>
      </c>
      <c r="D20" s="27">
        <v>2750</v>
      </c>
      <c r="E20" s="27">
        <v>0</v>
      </c>
      <c r="F20" s="23">
        <f t="shared" si="6"/>
        <v>2634713.11</v>
      </c>
      <c r="G20" s="23">
        <f t="shared" si="5"/>
        <v>2750</v>
      </c>
      <c r="H20" s="13"/>
    </row>
    <row r="21" spans="1:8" x14ac:dyDescent="0.2">
      <c r="A21" s="3">
        <v>1260</v>
      </c>
      <c r="B21" s="26" t="s">
        <v>22</v>
      </c>
      <c r="C21" s="23">
        <v>-636018604.37</v>
      </c>
      <c r="D21" s="27">
        <v>18016.240000000002</v>
      </c>
      <c r="E21" s="27">
        <v>81342708.829999998</v>
      </c>
      <c r="F21" s="23">
        <f t="shared" si="6"/>
        <v>-717343296.96000004</v>
      </c>
      <c r="G21" s="23">
        <f t="shared" si="5"/>
        <v>-81324692.590000033</v>
      </c>
      <c r="H21" s="13"/>
    </row>
    <row r="22" spans="1:8" x14ac:dyDescent="0.2">
      <c r="A22" s="3">
        <v>1270</v>
      </c>
      <c r="B22" s="26" t="s">
        <v>23</v>
      </c>
      <c r="C22" s="23">
        <v>1659363.35</v>
      </c>
      <c r="D22" s="27">
        <v>418312.5</v>
      </c>
      <c r="E22" s="27">
        <v>0</v>
      </c>
      <c r="F22" s="23">
        <f t="shared" si="6"/>
        <v>2077675.85</v>
      </c>
      <c r="G22" s="23">
        <f t="shared" si="5"/>
        <v>418312.5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/>
      <c r="C30" s="15"/>
      <c r="D30" s="16"/>
    </row>
    <row r="31" spans="1:8" x14ac:dyDescent="0.2">
      <c r="B31" s="15"/>
      <c r="C31" s="15"/>
      <c r="D31" s="16"/>
    </row>
    <row r="32" spans="1:8" x14ac:dyDescent="0.2">
      <c r="B32" s="15"/>
      <c r="C32" s="17"/>
      <c r="D32" s="16"/>
    </row>
    <row r="33" spans="2:4" x14ac:dyDescent="0.2">
      <c r="B33" s="15"/>
      <c r="C33" s="32"/>
      <c r="D33" s="32"/>
    </row>
    <row r="34" spans="2:4" x14ac:dyDescent="0.2">
      <c r="B34" s="15"/>
      <c r="C34" s="18"/>
      <c r="D34" s="16"/>
    </row>
    <row r="37" spans="2:4" x14ac:dyDescent="0.2">
      <c r="B37" s="19"/>
    </row>
    <row r="38" spans="2:4" x14ac:dyDescent="0.2">
      <c r="B38" s="19"/>
    </row>
    <row r="39" spans="2:4" x14ac:dyDescent="0.2">
      <c r="B39" s="19"/>
    </row>
    <row r="40" spans="2:4" x14ac:dyDescent="0.2">
      <c r="B40" s="19"/>
    </row>
    <row r="41" spans="2:4" x14ac:dyDescent="0.2">
      <c r="B41" s="15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2020-07-29T15:42:33Z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