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240" windowHeight="7935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 " sheetId="66" r:id="rId12"/>
    <sheet name="Memoria (I)" sheetId="23" r:id="rId13"/>
  </sheets>
  <externalReferences>
    <externalReference r:id="rId14"/>
    <externalReference r:id="rId15"/>
  </externalReferences>
  <definedNames>
    <definedName name="_xlnm.Print_Area" localSheetId="3">ACT!$A$1:$E$237</definedName>
    <definedName name="_xlnm.Print_Area" localSheetId="10">Conciliacion_Eg!$A$1:$F$56</definedName>
    <definedName name="_xlnm.Print_Area" localSheetId="9">Conciliacion_Ig!$A$1:$E$37</definedName>
    <definedName name="_xlnm.Print_Area" localSheetId="7">EFE!$A$1:$E$96</definedName>
    <definedName name="_xlnm.Print_Area" localSheetId="1">ESF!$A$1:$H$156</definedName>
    <definedName name="_xlnm.Print_Area" localSheetId="11">'Memoria '!$A$88:$F$118</definedName>
    <definedName name="_xlnm.Print_Area" localSheetId="5">VHP!$A$1:$E$43</definedName>
    <definedName name="_xlnm.Print_Titles" localSheetId="11">'Memoria '!$1:$4</definedName>
  </definedNames>
  <calcPr calcId="145621"/>
</workbook>
</file>

<file path=xl/calcChain.xml><?xml version="1.0" encoding="utf-8"?>
<calcChain xmlns="http://schemas.openxmlformats.org/spreadsheetml/2006/main">
  <c r="C37" i="64" l="1"/>
  <c r="C7" i="64" l="1"/>
  <c r="C7" i="63" l="1"/>
  <c r="D99" i="60" l="1"/>
  <c r="D102" i="60"/>
  <c r="D103" i="60"/>
  <c r="D104" i="60"/>
  <c r="D105" i="60"/>
  <c r="D106" i="60"/>
  <c r="D107" i="60"/>
  <c r="D109" i="60"/>
  <c r="D110" i="60"/>
  <c r="D111" i="60"/>
  <c r="D112" i="60"/>
  <c r="D113" i="60"/>
  <c r="D114" i="60"/>
  <c r="D115" i="60"/>
  <c r="D116" i="60"/>
  <c r="D117" i="60"/>
  <c r="D119" i="60"/>
  <c r="D120" i="60"/>
  <c r="D121" i="60"/>
  <c r="D122" i="60"/>
  <c r="D123" i="60"/>
  <c r="D124" i="60"/>
  <c r="D125" i="60"/>
  <c r="D126" i="60"/>
  <c r="D127" i="60"/>
  <c r="D129" i="60"/>
  <c r="D130" i="60"/>
  <c r="D131" i="60"/>
  <c r="D132" i="60"/>
  <c r="D133" i="60"/>
  <c r="D134" i="60"/>
  <c r="D135" i="60"/>
  <c r="D136" i="60"/>
  <c r="D137" i="60"/>
  <c r="D139" i="60"/>
  <c r="D140" i="60"/>
  <c r="D141" i="60"/>
  <c r="D142" i="60"/>
  <c r="D143" i="60"/>
  <c r="D144" i="60"/>
  <c r="D145" i="60"/>
  <c r="D146" i="60"/>
  <c r="D147" i="60"/>
  <c r="D148" i="60"/>
  <c r="D149" i="60"/>
  <c r="D150" i="60"/>
  <c r="D151" i="60"/>
  <c r="D152" i="60"/>
  <c r="D153" i="60"/>
  <c r="D154" i="60"/>
  <c r="D155" i="60"/>
  <c r="D156" i="60"/>
  <c r="D157" i="60"/>
  <c r="D158" i="60"/>
  <c r="D159" i="60"/>
  <c r="D160" i="60"/>
  <c r="D161" i="60"/>
  <c r="D162" i="60"/>
  <c r="D163" i="60"/>
  <c r="D164" i="60"/>
  <c r="D165" i="60"/>
  <c r="D166" i="60"/>
  <c r="D167" i="60"/>
  <c r="D168" i="60"/>
  <c r="D169" i="60"/>
  <c r="D170" i="60"/>
  <c r="D171" i="60"/>
  <c r="D172" i="60"/>
  <c r="D173" i="60"/>
  <c r="D174" i="60"/>
  <c r="D175" i="60"/>
  <c r="D176" i="60"/>
  <c r="D177" i="60"/>
  <c r="D178" i="60"/>
  <c r="D179" i="60"/>
  <c r="D180" i="60"/>
  <c r="D181" i="60"/>
  <c r="D182" i="60"/>
  <c r="D183" i="60"/>
  <c r="D184" i="60"/>
  <c r="D185" i="60"/>
  <c r="D188" i="60"/>
  <c r="D189" i="60"/>
  <c r="D190" i="60"/>
  <c r="D191" i="60"/>
  <c r="D192" i="60"/>
  <c r="D193" i="60"/>
  <c r="D194" i="60"/>
  <c r="D195" i="60"/>
  <c r="D196" i="60"/>
  <c r="D197" i="60"/>
  <c r="D198" i="60"/>
  <c r="D199" i="60"/>
  <c r="D200" i="60"/>
  <c r="D201" i="60"/>
  <c r="D202" i="60"/>
  <c r="D203" i="60"/>
  <c r="D204" i="60"/>
  <c r="D205" i="60"/>
  <c r="D206" i="60"/>
  <c r="D207" i="60"/>
  <c r="D208" i="60"/>
  <c r="D210" i="60"/>
  <c r="D211" i="60"/>
  <c r="D212" i="60"/>
  <c r="D213" i="60"/>
  <c r="D214" i="60"/>
  <c r="D215" i="60"/>
  <c r="D216" i="60"/>
  <c r="D217" i="60"/>
  <c r="D218" i="60"/>
  <c r="D219" i="60"/>
  <c r="D220" i="60"/>
  <c r="D221" i="60"/>
  <c r="E52" i="59"/>
  <c r="D52" i="59"/>
  <c r="C15" i="63" l="1"/>
  <c r="C20" i="63"/>
  <c r="C30" i="64"/>
  <c r="C39" i="64" s="1"/>
  <c r="H2" i="66"/>
  <c r="A2" i="66"/>
  <c r="A1" i="66"/>
  <c r="A1" i="64"/>
  <c r="A1" i="63"/>
  <c r="A1" i="59"/>
  <c r="A1" i="62"/>
  <c r="A1" i="61"/>
  <c r="E3" i="60"/>
  <c r="E2" i="60"/>
  <c r="A1" i="60"/>
  <c r="H3" i="59"/>
  <c r="E3" i="61"/>
  <c r="H2" i="59"/>
  <c r="E2" i="62"/>
  <c r="A2" i="59"/>
  <c r="E2" i="61"/>
  <c r="E3" i="62"/>
</calcChain>
</file>

<file path=xl/comments1.xml><?xml version="1.0" encoding="utf-8"?>
<comments xmlns="http://schemas.openxmlformats.org/spreadsheetml/2006/main">
  <authors>
    <author>Marisol Muñoz Vega</author>
  </authors>
  <commentList>
    <comment ref="C18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REMANENTES DE EJER ANTERIORES QUE YA ESTAN RECAUDADOS</t>
        </r>
      </text>
    </comment>
  </commentList>
</comments>
</file>

<file path=xl/comments2.xml><?xml version="1.0" encoding="utf-8"?>
<comments xmlns="http://schemas.openxmlformats.org/spreadsheetml/2006/main">
  <authors>
    <author>Marisol Muñoz Vega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al 31 dic 2019
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
del periodo</t>
        </r>
      </text>
    </comment>
    <comment ref="C88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<sst xmlns="http://schemas.openxmlformats.org/spreadsheetml/2006/main" count="1070" uniqueCount="701">
  <si>
    <t>Ejercicio:</t>
  </si>
  <si>
    <t>Notas de Desglose Estado de Actividades</t>
  </si>
  <si>
    <t>Periodicidad:</t>
  </si>
  <si>
    <t>Corte:</t>
  </si>
  <si>
    <t>Notas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</si>
  <si>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</si>
  <si>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</si>
  <si>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</si>
  <si>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</si>
  <si>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</si>
  <si>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</si>
  <si>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</si>
  <si>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</si>
  <si>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</si>
  <si>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</si>
  <si>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</si>
  <si>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</si>
  <si>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</si>
  <si>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</si>
  <si>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</si>
  <si>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</si>
  <si>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</si>
  <si>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</si>
  <si>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</si>
  <si>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</si>
  <si>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</si>
  <si>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</si>
  <si>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</si>
  <si>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</si>
  <si>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</si>
  <si>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</si>
  <si>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</si>
  <si>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</si>
  <si>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</si>
  <si>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</si>
  <si>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</si>
  <si>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</si>
  <si>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</si>
  <si>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</si>
  <si>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</si>
  <si>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</si>
  <si>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</si>
  <si>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</si>
  <si>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</si>
  <si>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</si>
  <si>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</si>
  <si>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Naturaleza</t>
  </si>
  <si>
    <t>Característica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</si>
  <si>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</si>
  <si>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</si>
  <si>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</si>
  <si>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</si>
  <si>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</si>
  <si>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</si>
  <si>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</si>
  <si>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</si>
  <si>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</si>
  <si>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</si>
  <si>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</si>
  <si>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</si>
  <si>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</si>
  <si>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</si>
  <si>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</si>
  <si>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</si>
  <si>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</si>
  <si>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</si>
  <si>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</si>
  <si>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</si>
  <si>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</si>
  <si>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</si>
  <si>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</si>
  <si>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</si>
  <si>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</si>
  <si>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</si>
  <si>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</si>
  <si>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</si>
  <si>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</si>
  <si>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</si>
  <si>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</si>
  <si>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</si>
  <si>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</si>
  <si>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</si>
  <si>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</si>
  <si>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</si>
  <si>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</si>
  <si>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</si>
  <si>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</si>
  <si>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</si>
  <si>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</si>
  <si>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</si>
  <si>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</si>
  <si>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</si>
  <si>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</si>
  <si>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</si>
  <si>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</si>
  <si>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</si>
  <si>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</si>
  <si>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</si>
  <si>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</si>
  <si>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</si>
  <si>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</si>
  <si>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</si>
  <si>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</si>
  <si>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</si>
  <si>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</si>
  <si>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</si>
  <si>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</si>
  <si>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</si>
  <si>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</si>
  <si>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</si>
  <si>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</si>
  <si>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</si>
  <si>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</si>
  <si>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</si>
  <si>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</si>
  <si>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</si>
  <si>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</si>
  <si>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</si>
  <si>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</si>
  <si>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</si>
  <si>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</si>
  <si>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</si>
  <si>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</si>
  <si>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</si>
  <si>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</si>
  <si>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</si>
  <si>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</si>
  <si>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</si>
  <si>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</si>
  <si>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</si>
  <si>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</si>
  <si>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</si>
  <si>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</si>
  <si>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</si>
  <si>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</si>
  <si>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</si>
  <si>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</si>
  <si>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</si>
  <si>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</si>
  <si>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</si>
  <si>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</si>
  <si>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</si>
  <si>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</si>
  <si>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</si>
  <si>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</si>
  <si>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</si>
  <si>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</si>
  <si>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</si>
  <si>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</si>
  <si>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</si>
  <si>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</si>
  <si>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</si>
  <si>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</si>
  <si>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</si>
  <si>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</si>
  <si>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</si>
  <si>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</si>
  <si>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</si>
  <si>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</si>
  <si>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</si>
  <si>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</si>
  <si>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</si>
  <si>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</si>
  <si>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</si>
  <si>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</si>
  <si>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</si>
  <si>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</si>
  <si>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</si>
  <si>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</si>
  <si>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</si>
  <si>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</si>
  <si>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</si>
  <si>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</si>
  <si>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</si>
  <si>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</si>
  <si>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</si>
  <si>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</si>
  <si>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</si>
  <si>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</si>
  <si>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</si>
  <si>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</si>
  <si>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</si>
  <si>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</si>
  <si>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</si>
  <si>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</si>
  <si>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</si>
  <si>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</si>
  <si>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</si>
  <si>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</si>
  <si>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</si>
  <si>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</si>
  <si>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</si>
  <si>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</si>
  <si>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</si>
  <si>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</si>
  <si>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</si>
  <si>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</si>
  <si>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</si>
  <si>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</si>
  <si>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</si>
  <si>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</si>
  <si>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</si>
  <si>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</si>
  <si>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</si>
  <si>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</si>
  <si>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</si>
  <si>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</si>
  <si>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</si>
  <si>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</si>
  <si>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</si>
  <si>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</si>
  <si>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</si>
  <si>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</si>
  <si>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</si>
  <si>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</si>
  <si>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</si>
  <si>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</si>
  <si>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</si>
  <si>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</si>
  <si>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</si>
  <si>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</si>
  <si>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</si>
  <si>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</si>
  <si>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</si>
  <si>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</si>
  <si>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</si>
  <si>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</si>
  <si>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</si>
  <si>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</si>
  <si>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</si>
  <si>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</si>
  <si>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</si>
  <si>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</si>
  <si>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</si>
  <si>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</si>
  <si>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</si>
  <si>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</si>
  <si>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</si>
  <si>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</si>
  <si>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</si>
  <si>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</si>
  <si>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</si>
  <si>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</si>
  <si>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</si>
  <si>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</si>
  <si>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</si>
  <si>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</si>
  <si>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</si>
  <si>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</si>
  <si>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</si>
  <si>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</si>
  <si>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</si>
  <si>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</si>
  <si>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</si>
  <si>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</si>
  <si>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</si>
  <si>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</si>
  <si>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</si>
  <si>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</si>
  <si>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</si>
  <si>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</si>
  <si>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</si>
  <si>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</si>
  <si>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</si>
  <si>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</si>
  <si>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</si>
  <si>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</si>
  <si>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</si>
  <si>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</si>
  <si>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</si>
  <si>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</si>
  <si>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</si>
  <si>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</si>
  <si>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</si>
  <si>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</si>
  <si>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</si>
  <si>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</si>
  <si>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</si>
  <si>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</si>
  <si>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</si>
  <si>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</si>
  <si>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</si>
  <si>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</si>
  <si>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</si>
  <si>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</si>
  <si>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</si>
  <si>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</si>
  <si>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</si>
  <si>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</si>
  <si>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</si>
  <si>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</si>
  <si>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</si>
  <si>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</si>
  <si>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</si>
  <si>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</si>
  <si>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</si>
  <si>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</si>
  <si>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</si>
  <si>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</si>
  <si>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</si>
  <si>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</si>
  <si>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</si>
  <si>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</si>
  <si>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</si>
  <si>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</si>
  <si>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</si>
  <si>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</si>
  <si>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</si>
  <si>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</si>
  <si>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</si>
  <si>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</si>
  <si>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</si>
  <si>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</si>
  <si>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</si>
  <si>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</si>
  <si>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</si>
  <si>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</si>
  <si>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</si>
  <si>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</si>
  <si>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</si>
  <si>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</si>
  <si>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</si>
  <si>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</si>
  <si>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</si>
  <si>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</si>
  <si>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</si>
  <si>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</si>
  <si>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</si>
  <si>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</si>
  <si>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</si>
  <si>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</si>
  <si>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</si>
  <si>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</si>
  <si>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</si>
  <si>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</si>
  <si>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</si>
  <si>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</si>
  <si>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</si>
  <si>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</si>
  <si>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</si>
  <si>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</si>
  <si>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</si>
  <si>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</si>
  <si>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</si>
  <si>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</si>
  <si>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</si>
  <si>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</si>
  <si>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</si>
  <si>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</si>
  <si>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</si>
  <si>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</si>
  <si>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</si>
  <si>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</si>
  <si>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</si>
  <si>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</si>
  <si>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</si>
  <si>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</si>
  <si>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</si>
  <si>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</si>
  <si>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</si>
  <si>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</si>
  <si>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</si>
  <si>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</si>
  <si>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</si>
  <si>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</si>
  <si>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</si>
  <si>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</si>
  <si>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</si>
  <si>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</si>
  <si>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</si>
  <si>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</si>
  <si>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</si>
  <si>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</si>
  <si>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Notas de Desglose Estado de Situación Financiera</t>
  </si>
  <si>
    <t>Trimestral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</si>
  <si>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</si>
  <si>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</si>
  <si>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</si>
  <si>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</si>
  <si>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</si>
  <si>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</si>
  <si>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</si>
  <si>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</t>
  </si>
  <si>
    <t>INVENTARIO Y 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</si>
  <si>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</si>
  <si>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</si>
  <si>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</si>
  <si>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</si>
  <si>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</si>
  <si>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</si>
  <si>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</si>
  <si>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FONDOS Y BIENES DE TERCEROS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</si>
  <si>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</si>
  <si>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</si>
  <si>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</si>
  <si>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</si>
  <si>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</si>
  <si>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</si>
  <si>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</si>
  <si>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</si>
  <si>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</si>
  <si>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</si>
  <si>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</si>
  <si>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</si>
  <si>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</si>
  <si>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</si>
  <si>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</si>
  <si>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</si>
  <si>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</si>
  <si>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</si>
  <si>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PRESUPUESTALES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</si>
  <si>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</si>
  <si>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</si>
  <si>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</si>
  <si>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</si>
  <si>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</si>
  <si>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</si>
  <si>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Conciliación entre los Ingresos Presupuestarios y Contables</t>
  </si>
  <si>
    <t>(Cifras en pesos)</t>
  </si>
  <si>
    <t>3. Menos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</si>
  <si>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</si>
  <si>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</si>
  <si>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</si>
  <si>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4. Total de Gasto Contable (4 = 1 - 2 + 3)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</si>
  <si>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</si>
  <si>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</si>
  <si>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</si>
  <si>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</si>
  <si>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</si>
  <si>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</si>
  <si>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</si>
  <si>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</si>
  <si>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</si>
  <si>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</si>
  <si>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</si>
  <si>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</si>
  <si>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</si>
  <si>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</si>
  <si>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</si>
  <si>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</si>
  <si>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</si>
  <si>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</si>
  <si>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</si>
  <si>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</si>
  <si>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</si>
  <si>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</si>
  <si>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</si>
  <si>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</si>
  <si>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</si>
  <si>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</si>
  <si>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</si>
  <si>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</si>
  <si>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</si>
  <si>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</si>
  <si>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</si>
  <si>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</si>
  <si>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</si>
  <si>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</si>
  <si>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</si>
  <si>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</si>
  <si>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</si>
  <si>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</si>
  <si>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</si>
  <si>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</si>
  <si>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</si>
  <si>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</si>
  <si>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</si>
  <si>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</si>
  <si>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</si>
  <si>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</si>
  <si>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</si>
  <si>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</si>
  <si>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Cta0113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</si>
  <si>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</si>
  <si>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</si>
  <si>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</si>
  <si>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</si>
  <si>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</si>
  <si>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</si>
  <si>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</si>
  <si>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</si>
  <si>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</si>
  <si>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</si>
  <si>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</si>
  <si>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</si>
  <si>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</si>
  <si>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</si>
  <si>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</si>
  <si>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</si>
  <si>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</si>
  <si>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</si>
  <si>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</si>
  <si>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</si>
  <si>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</si>
  <si>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</si>
  <si>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</si>
  <si>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</si>
  <si>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</si>
  <si>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</si>
  <si>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</si>
  <si>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</si>
  <si>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</si>
  <si>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</si>
  <si>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</si>
  <si>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</si>
  <si>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</si>
  <si>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</si>
  <si>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</si>
  <si>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</si>
  <si>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</si>
  <si>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</si>
  <si>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</si>
  <si>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</si>
  <si>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</si>
  <si>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</si>
  <si>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</si>
  <si>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</si>
  <si>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</si>
  <si>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</si>
  <si>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 de Desglose Estado de Flujos de Efectivo</t>
  </si>
  <si>
    <t>EFE-01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</si>
  <si>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</si>
  <si>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</si>
  <si>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</si>
  <si>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</si>
  <si>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</si>
  <si>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</si>
  <si>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</si>
  <si>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Subsidio</t>
  </si>
  <si>
    <t>Pagos</t>
  </si>
  <si>
    <t>EFE-03 CONCILIACION DEL FLUJO DE EFECTIVO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</si>
  <si>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</si>
  <si>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</si>
  <si>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</si>
  <si>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</si>
  <si>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</si>
  <si>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</si>
  <si>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</si>
  <si>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</si>
  <si>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</si>
  <si>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</si>
  <si>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</si>
  <si>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</si>
  <si>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</si>
  <si>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</si>
  <si>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</si>
  <si>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</si>
  <si>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</si>
  <si>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</si>
  <si>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</si>
  <si>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</si>
  <si>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</si>
  <si>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</si>
  <si>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</si>
  <si>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</si>
  <si>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</si>
  <si>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</si>
  <si>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</si>
  <si>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</si>
  <si>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</si>
  <si>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</si>
  <si>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</si>
  <si>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</si>
  <si>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</si>
  <si>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</si>
  <si>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</si>
  <si>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</si>
  <si>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</si>
  <si>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</si>
  <si>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Contabilidad</t>
  </si>
  <si>
    <t>Marisol del Carmen Muñoz Vega</t>
  </si>
  <si>
    <t>Director de Presupuestos</t>
  </si>
  <si>
    <t>Dulce Ma. Martínez Leyva</t>
  </si>
  <si>
    <t>REZAGOS EJERCICIOS ANTERIORES A 2013</t>
  </si>
  <si>
    <t>RECARGOS EJERCICIOS ANTERIORES A 2013</t>
  </si>
  <si>
    <t>CONVENIOS EJERCICIOS ANTERIORES A 2013</t>
  </si>
  <si>
    <t>778</t>
  </si>
  <si>
    <t>REZAGOS EJERCICIO 2013</t>
  </si>
  <si>
    <t>7791</t>
  </si>
  <si>
    <t>REZAGOS EJERCICIO 2014</t>
  </si>
  <si>
    <t>7793</t>
  </si>
  <si>
    <t>REZAGOS EJERCICIO 2015</t>
  </si>
  <si>
    <t>7795</t>
  </si>
  <si>
    <t>REZAGOS OTROS CARGOS EJERCICIO 2015</t>
  </si>
  <si>
    <t>7797</t>
  </si>
  <si>
    <t>REZAGOS EJERCICIO 2016</t>
  </si>
  <si>
    <t>781</t>
  </si>
  <si>
    <t>REZAGOS EJERCICIO 2017</t>
  </si>
  <si>
    <t>784</t>
  </si>
  <si>
    <t>REZAGOS EJERCICIO 2018</t>
  </si>
  <si>
    <t>SALDO INICIAL</t>
  </si>
  <si>
    <t>SALDO FINAL</t>
  </si>
  <si>
    <t>Director de Finanzas</t>
  </si>
  <si>
    <t>Norma Elena González Salomón</t>
  </si>
  <si>
    <t>___________________________</t>
  </si>
  <si>
    <t>JUNTA DE AGUA POTABLE DRENAJE ALCANTARILLADO Y SANEAMIENTO DEL MUNICIPIO DE IRAPUATO GTO</t>
  </si>
  <si>
    <t>786</t>
  </si>
  <si>
    <t>REZAGOS EJERCICIO 2019</t>
  </si>
  <si>
    <t>ACT-01</t>
  </si>
  <si>
    <t>ACT-02</t>
  </si>
  <si>
    <t>PARTICIPACIONES, APORTACIONES, CONVENIOS, INCENTIVOS…</t>
  </si>
  <si>
    <t>ACT-03</t>
  </si>
  <si>
    <t>ACT-03 OTROS INGRESOS</t>
  </si>
  <si>
    <t>ACT-04</t>
  </si>
  <si>
    <t>ACT-01 INGRESOS DE GESTION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</si>
  <si>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</si>
  <si>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</si>
  <si>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</si>
  <si>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</si>
  <si>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</si>
  <si>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</si>
  <si>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</si>
  <si>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</si>
  <si>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</si>
  <si>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</si>
  <si>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</si>
  <si>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</si>
  <si>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</si>
  <si>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</si>
  <si>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</si>
  <si>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</si>
  <si>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</si>
  <si>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</si>
  <si>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</si>
  <si>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</si>
  <si>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</si>
  <si>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</si>
  <si>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ACT-04 GASTOS Y OTRAS PERDIDAS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</si>
  <si>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</si>
  <si>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</si>
  <si>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</si>
  <si>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</si>
  <si>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</si>
  <si>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</si>
  <si>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</si>
  <si>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</si>
  <si>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</si>
  <si>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</si>
  <si>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</si>
  <si>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</si>
  <si>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</si>
  <si>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</si>
  <si>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</si>
  <si>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</si>
  <si>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</si>
  <si>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</si>
  <si>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</si>
  <si>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</si>
  <si>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</si>
  <si>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</si>
  <si>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</si>
  <si>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</si>
  <si>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</si>
  <si>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</si>
  <si>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</si>
  <si>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</si>
  <si>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</si>
  <si>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</si>
  <si>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</si>
  <si>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</si>
  <si>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</si>
  <si>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</si>
  <si>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</si>
  <si>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</si>
  <si>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</si>
  <si>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</si>
  <si>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</si>
  <si>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</si>
  <si>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</si>
  <si>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</si>
  <si>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</si>
  <si>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</si>
  <si>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</si>
  <si>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</si>
  <si>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</si>
  <si>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</si>
  <si>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SUELDOS DEL PERSONAL DE CONFIANZA Y BASE</t>
  </si>
  <si>
    <t>ENERGIA ELECTRICA DE POZOS Y OFICINAS, SERVICIO TELEFONIA E INTERNET EN OFICINAS</t>
  </si>
  <si>
    <t>DEPRECIACION DE REDES AGUA, DRENAJE, POZOS, TANQUES ELEVADOS</t>
  </si>
  <si>
    <t>BONIFICACIONES POR SERVICIOS DE AGUA, DRENAJE, TRATAMIENTO, POR REZAGOS, POR ANTICIPOS, POR IVA</t>
  </si>
  <si>
    <t>CARTERA EJERCICIOS ANTERIORES A 2013</t>
  </si>
  <si>
    <t>CONTRATO DE COMODATO POR BIENES</t>
  </si>
  <si>
    <t xml:space="preserve">AUTOMOVIL CAMRY LE MOD 2012 HYUNDAI  </t>
  </si>
  <si>
    <t xml:space="preserve">VEHICULO VERSA MOD 2013 NISSAN </t>
  </si>
  <si>
    <t xml:space="preserve">VEHICULO NEW SPORTAGE MOD 2019 KIA </t>
  </si>
  <si>
    <t>AUTOMOVIL MARCA JEEP MODELO 1982 SERIE 206A03555</t>
  </si>
  <si>
    <t>Diferencias por Tipo de Cambio Negativas</t>
  </si>
  <si>
    <t>Diferencias por Reestructuración de Deuda Pública Negativas</t>
  </si>
  <si>
    <t>Ingresos por Venta de Bienes y Prestación de Servicios</t>
  </si>
  <si>
    <t xml:space="preserve">AUTOMOVIL MAZDA MOD 2012 SERIE 1YVHZ8CH4C5M12402 </t>
  </si>
  <si>
    <t xml:space="preserve">AUTOMOVIL VERSA ADVANCE CVT MOD 2020 SERIE 3N1CN8AE9LL854955 </t>
  </si>
  <si>
    <t xml:space="preserve">AUTOMOVIL SPARK LS CHEVROLET MOD 2017 SERIE MA6CA6AD7HT008587 </t>
  </si>
  <si>
    <t xml:space="preserve">CAMIONETA DODGE RAM 2500 PICK UP MOD 2006 SERIE 1D7HA16286J177032 </t>
  </si>
  <si>
    <t xml:space="preserve">AUTOMOVIL TSURU NISSAN  MOD 2008 SERIE 3N1EB31SX8K311931 </t>
  </si>
  <si>
    <t xml:space="preserve">AUTOMOVIL GOL VW MOD 2009 SERIE 9BWAB45U99P084976 </t>
  </si>
  <si>
    <t xml:space="preserve">AUTOMOVIL CROSS GL 5 SUZUKI MOD 2017 SERIE TSMYA22S3HM526283 </t>
  </si>
  <si>
    <t xml:space="preserve">VEHICULO FORD WINDSTAR LX WAGON MOD 2001 SERIE 2FMDA50471BC23484 </t>
  </si>
  <si>
    <t>REZAGOS EJERCICIO 2020</t>
  </si>
  <si>
    <t xml:space="preserve">VEHICULO CHEVROLET AVEO MODELO 2012 SERIE 3G1TA5AF2CL104399 </t>
  </si>
  <si>
    <t>AUTOMOVIL TOYOTA MOD2020 TIPO YARIS SERIE MR2B29F37L1194607</t>
  </si>
  <si>
    <t>CORRESPONDIENTE DEL 01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</si>
</sst>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0* #,##0.00;\-* #,##0.00_0;* &quot;0.00&quot;;_-@_-"/>
  </numFmts>
  <fonts count="4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8.0500000000000007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8">
    <xf numFmtId="0" fontId="0" fillId="0" borderId="0"/>
    <xf numFmtId="0" fontId="17" fillId="0" borderId="0"/>
    <xf numFmtId="43" fontId="6" fillId="0" borderId="0"/>
    <xf numFmtId="0" fontId="6" fillId="0" borderId="0"/>
    <xf numFmtId="0" fontId="4" fillId="0" borderId="0"/>
    <xf numFmtId="0" fontId="14" fillId="0" borderId="0"/>
    <xf numFmtId="0" fontId="14" fillId="0" borderId="0"/>
    <xf numFmtId="0" fontId="6" fillId="0" borderId="0"/>
    <xf numFmtId="0" fontId="10" fillId="0" borderId="0"/>
    <xf numFmtId="0" fontId="6" fillId="0" borderId="0"/>
    <xf numFmtId="0" fontId="6" fillId="0" borderId="0"/>
    <xf numFmtId="9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3" applyNumberFormat="0" applyFill="0" applyAlignment="0" applyProtection="0"/>
    <xf numFmtId="0" fontId="23" fillId="0" borderId="24" applyNumberFormat="0" applyFill="0" applyAlignment="0" applyProtection="0"/>
    <xf numFmtId="0" fontId="24" fillId="0" borderId="25" applyNumberFormat="0" applyFill="0" applyAlignment="0" applyProtection="0"/>
    <xf numFmtId="0" fontId="24" fillId="0" borderId="0" applyNumberFormat="0" applyFill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26" applyNumberFormat="0" applyAlignment="0" applyProtection="0"/>
    <xf numFmtId="0" fontId="29" fillId="15" borderId="27" applyNumberFormat="0" applyAlignment="0" applyProtection="0"/>
    <xf numFmtId="0" fontId="30" fillId="15" borderId="26" applyNumberFormat="0" applyAlignment="0" applyProtection="0"/>
    <xf numFmtId="0" fontId="31" fillId="0" borderId="28" applyNumberFormat="0" applyFill="0" applyAlignment="0" applyProtection="0"/>
    <xf numFmtId="0" fontId="32" fillId="16" borderId="29" applyNumberFormat="0" applyAlignment="0" applyProtection="0"/>
    <xf numFmtId="0" fontId="33" fillId="0" borderId="0" applyNumberFormat="0" applyFill="0" applyBorder="0" applyAlignment="0" applyProtection="0"/>
    <xf numFmtId="0" fontId="6" fillId="17" borderId="30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31" applyNumberFormat="0" applyFill="0" applyAlignment="0" applyProtection="0"/>
    <xf numFmtId="0" fontId="3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36" fillId="41" borderId="0" applyNumberFormat="0" applyBorder="0" applyAlignment="0" applyProtection="0"/>
    <xf numFmtId="0" fontId="14" fillId="0" borderId="0"/>
    <xf numFmtId="0" fontId="6" fillId="0" borderId="0"/>
  </cellStyleXfs>
  <cellXfs count="268">
    <xf numFmtId="0" fontId="0" fillId="0" borderId="0" xfId="0" applyNumberFormat="1" applyFont="1" applyFill="1" applyBorder="1"/>
    <xf numFmtId="0" fontId="11" fillId="0" borderId="0" xfId="0" applyNumberFormat="1" applyFont="1" applyFill="1" applyBorder="1"/>
    <xf numFmtId="0" fontId="8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/>
    <xf numFmtId="0" fontId="3" fillId="0" borderId="0" xfId="4" applyNumberFormat="1" applyFont="1" applyFill="1" applyBorder="1"/>
    <xf numFmtId="0" fontId="3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2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/>
    <xf numFmtId="0" fontId="11" fillId="0" borderId="16" xfId="4" applyNumberFormat="1" applyFont="1" applyFill="1" applyBorder="1" applyAlignment="1">
      <alignment horizontal="center" vertical="center" wrapText="1"/>
    </xf>
    <xf numFmtId="0" fontId="11" fillId="0" borderId="18" xfId="4" applyNumberFormat="1" applyFont="1" applyFill="1" applyBorder="1" applyAlignment="1">
      <alignment horizontal="center" vertical="center" wrapText="1"/>
    </xf>
    <xf numFmtId="0" fontId="7" fillId="0" borderId="1" xfId="8" quotePrefix="1" applyNumberFormat="1" applyFont="1" applyFill="1" applyBorder="1"/>
    <xf numFmtId="0" fontId="7" fillId="0" borderId="1" xfId="8" applyNumberFormat="1" applyFont="1" applyFill="1" applyBorder="1"/>
    <xf numFmtId="0" fontId="11" fillId="0" borderId="20" xfId="4" applyNumberFormat="1" applyFont="1" applyFill="1" applyBorder="1" applyAlignment="1">
      <alignment horizontal="center" vertical="center" wrapText="1"/>
    </xf>
    <xf numFmtId="0" fontId="7" fillId="0" borderId="3" xfId="8" applyNumberFormat="1" applyFont="1" applyFill="1" applyBorder="1"/>
    <xf numFmtId="0" fontId="11" fillId="0" borderId="21" xfId="4" applyNumberFormat="1" applyFont="1" applyFill="1" applyBorder="1" applyAlignment="1">
      <alignment horizontal="center" vertical="center" wrapText="1"/>
    </xf>
    <xf numFmtId="0" fontId="7" fillId="0" borderId="18" xfId="8" applyNumberFormat="1" applyFont="1" applyFill="1" applyBorder="1"/>
    <xf numFmtId="0" fontId="11" fillId="0" borderId="17" xfId="4" applyNumberFormat="1" applyFont="1" applyFill="1" applyBorder="1" applyAlignment="1">
      <alignment horizontal="left" vertical="center" wrapText="1"/>
    </xf>
    <xf numFmtId="4" fontId="11" fillId="0" borderId="17" xfId="4" applyNumberFormat="1" applyFont="1" applyFill="1" applyBorder="1" applyAlignment="1">
      <alignment horizontal="right" wrapText="1"/>
    </xf>
    <xf numFmtId="0" fontId="11" fillId="0" borderId="0" xfId="4" applyNumberFormat="1" applyFont="1" applyFill="1" applyBorder="1" applyAlignment="1">
      <alignment horizontal="left" vertical="center" wrapText="1"/>
    </xf>
    <xf numFmtId="4" fontId="11" fillId="0" borderId="0" xfId="4" applyNumberFormat="1" applyFont="1" applyFill="1" applyBorder="1" applyAlignment="1">
      <alignment horizontal="right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3" fillId="0" borderId="0" xfId="4" applyNumberFormat="1" applyFont="1" applyFill="1" applyBorder="1" applyAlignment="1">
      <alignment horizontal="left" vertical="top"/>
    </xf>
    <xf numFmtId="0" fontId="3" fillId="0" borderId="0" xfId="4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 applyAlignment="1">
      <alignment vertical="top"/>
    </xf>
    <xf numFmtId="0" fontId="3" fillId="0" borderId="0" xfId="4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left" indent="1"/>
      <protection locked="0"/>
    </xf>
    <xf numFmtId="0" fontId="3" fillId="0" borderId="9" xfId="0" applyNumberFormat="1" applyFont="1" applyFill="1" applyBorder="1" applyProtection="1"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9" fillId="3" borderId="1" xfId="4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8" xfId="4" applyNumberFormat="1" applyFont="1" applyFill="1" applyBorder="1" applyAlignment="1">
      <alignment horizontal="center" vertical="center" wrapText="1"/>
    </xf>
    <xf numFmtId="0" fontId="9" fillId="3" borderId="0" xfId="4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0" xfId="4" applyNumberFormat="1" applyFont="1" applyFill="1" applyBorder="1" applyAlignment="1">
      <alignment horizontal="center" vertical="center" wrapTex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11" fillId="2" borderId="0" xfId="0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left" vertical="top" indent="1"/>
    </xf>
    <xf numFmtId="0" fontId="1" fillId="0" borderId="0" xfId="4" applyNumberFormat="1" applyFont="1" applyFill="1" applyBorder="1" applyAlignment="1">
      <alignment horizontal="left" vertical="top" indent="1"/>
    </xf>
    <xf numFmtId="0" fontId="3" fillId="0" borderId="0" xfId="4" applyNumberFormat="1" applyFont="1" applyFill="1" applyBorder="1" applyAlignment="1">
      <alignment horizontal="left" vertical="top" indent="1"/>
    </xf>
    <xf numFmtId="0" fontId="1" fillId="0" borderId="0" xfId="0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indent="1"/>
    </xf>
    <xf numFmtId="0" fontId="11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/>
    <xf numFmtId="0" fontId="5" fillId="0" borderId="0" xfId="4" applyNumberFormat="1" applyFont="1" applyFill="1" applyBorder="1" applyAlignment="1">
      <alignment horizontal="left" vertical="top" wrapText="1" indent="1"/>
    </xf>
    <xf numFmtId="0" fontId="12" fillId="5" borderId="0" xfId="6" applyNumberFormat="1" applyFont="1" applyFill="1" applyBorder="1" applyAlignment="1">
      <alignment horizontal="right" vertical="center"/>
    </xf>
    <xf numFmtId="0" fontId="13" fillId="0" borderId="0" xfId="6" applyNumberFormat="1" applyFont="1" applyFill="1" applyBorder="1" applyAlignment="1">
      <alignment vertical="center"/>
    </xf>
    <xf numFmtId="0" fontId="15" fillId="6" borderId="0" xfId="6" applyNumberFormat="1" applyFont="1" applyFill="1" applyBorder="1" applyAlignment="1">
      <alignment horizontal="center" vertical="center"/>
    </xf>
    <xf numFmtId="0" fontId="15" fillId="6" borderId="0" xfId="6" applyNumberFormat="1" applyFont="1" applyFill="1" applyBorder="1"/>
    <xf numFmtId="0" fontId="13" fillId="0" borderId="0" xfId="6" applyNumberFormat="1" applyFont="1" applyFill="1" applyBorder="1"/>
    <xf numFmtId="0" fontId="16" fillId="7" borderId="0" xfId="6" applyNumberFormat="1" applyFont="1" applyFill="1" applyBorder="1"/>
    <xf numFmtId="0" fontId="13" fillId="0" borderId="0" xfId="6" applyNumberFormat="1" applyFont="1" applyFill="1" applyBorder="1" applyAlignment="1">
      <alignment horizontal="center"/>
    </xf>
    <xf numFmtId="0" fontId="16" fillId="8" borderId="0" xfId="6" applyNumberFormat="1" applyFont="1" applyFill="1" applyBorder="1"/>
    <xf numFmtId="4" fontId="13" fillId="0" borderId="0" xfId="6" applyNumberFormat="1" applyFont="1" applyFill="1" applyBorder="1"/>
    <xf numFmtId="0" fontId="2" fillId="5" borderId="0" xfId="6" applyNumberFormat="1" applyFont="1" applyFill="1" applyBorder="1" applyAlignment="1">
      <alignment horizontal="left" vertical="center"/>
    </xf>
    <xf numFmtId="0" fontId="13" fillId="0" borderId="0" xfId="6" applyNumberFormat="1" applyFont="1" applyFill="1" applyBorder="1" applyAlignment="1">
      <alignment horizontal="center" vertical="center"/>
    </xf>
    <xf numFmtId="9" fontId="13" fillId="0" borderId="0" xfId="6" applyNumberFormat="1" applyFont="1" applyFill="1" applyBorder="1"/>
    <xf numFmtId="0" fontId="12" fillId="5" borderId="0" xfId="5" applyNumberFormat="1" applyFont="1" applyFill="1" applyBorder="1" applyAlignment="1">
      <alignment horizontal="right" vertical="center"/>
    </xf>
    <xf numFmtId="0" fontId="2" fillId="5" borderId="0" xfId="5" applyNumberFormat="1" applyFont="1" applyFill="1" applyBorder="1" applyAlignment="1">
      <alignment horizontal="left" vertical="center"/>
    </xf>
    <xf numFmtId="0" fontId="13" fillId="0" borderId="0" xfId="5" applyNumberFormat="1" applyFont="1" applyFill="1" applyBorder="1"/>
    <xf numFmtId="0" fontId="15" fillId="6" borderId="0" xfId="5" applyNumberFormat="1" applyFont="1" applyFill="1" applyBorder="1" applyAlignment="1">
      <alignment horizontal="center" vertical="center"/>
    </xf>
    <xf numFmtId="0" fontId="15" fillId="6" borderId="0" xfId="5" applyNumberFormat="1" applyFont="1" applyFill="1" applyBorder="1"/>
    <xf numFmtId="0" fontId="16" fillId="7" borderId="0" xfId="5" applyNumberFormat="1" applyFont="1" applyFill="1" applyBorder="1"/>
    <xf numFmtId="0" fontId="13" fillId="0" borderId="0" xfId="5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0" fontId="13" fillId="0" borderId="0" xfId="5" applyNumberFormat="1" applyFont="1" applyFill="1" applyBorder="1" applyAlignment="1">
      <alignment vertical="center"/>
    </xf>
    <xf numFmtId="0" fontId="7" fillId="0" borderId="0" xfId="7" applyNumberFormat="1" applyFont="1" applyFill="1" applyBorder="1" applyAlignment="1">
      <alignment vertical="center"/>
    </xf>
    <xf numFmtId="0" fontId="7" fillId="0" borderId="0" xfId="7" applyNumberFormat="1" applyFont="1" applyFill="1" applyBorder="1"/>
    <xf numFmtId="0" fontId="7" fillId="0" borderId="0" xfId="7" applyNumberFormat="1" applyFont="1" applyFill="1" applyBorder="1"/>
    <xf numFmtId="0" fontId="11" fillId="0" borderId="0" xfId="7" applyNumberFormat="1" applyFont="1" applyFill="1" applyBorder="1"/>
    <xf numFmtId="0" fontId="12" fillId="0" borderId="1" xfId="7" applyNumberFormat="1" applyFont="1" applyFill="1" applyBorder="1" applyAlignment="1">
      <alignment horizontal="right" vertical="center"/>
    </xf>
    <xf numFmtId="4" fontId="11" fillId="4" borderId="1" xfId="7" applyNumberFormat="1" applyFont="1" applyFill="1" applyBorder="1" applyAlignment="1">
      <alignment horizontal="right"/>
    </xf>
    <xf numFmtId="0" fontId="12" fillId="0" borderId="10" xfId="7" applyNumberFormat="1" applyFont="1" applyFill="1" applyBorder="1" applyAlignment="1">
      <alignment vertical="center"/>
    </xf>
    <xf numFmtId="4" fontId="7" fillId="0" borderId="1" xfId="7" applyNumberFormat="1" applyFont="1" applyFill="1" applyBorder="1" applyAlignment="1">
      <alignment horizontal="right"/>
    </xf>
    <xf numFmtId="4" fontId="13" fillId="0" borderId="1" xfId="7" applyNumberFormat="1" applyFont="1" applyFill="1" applyBorder="1" applyAlignment="1">
      <alignment horizontal="right" vertical="center" wrapText="1" indent="1"/>
    </xf>
    <xf numFmtId="4" fontId="13" fillId="0" borderId="1" xfId="7" applyNumberFormat="1" applyFont="1" applyFill="1" applyBorder="1" applyAlignment="1">
      <alignment horizontal="right" vertical="center" indent="1"/>
    </xf>
    <xf numFmtId="0" fontId="7" fillId="0" borderId="0" xfId="7" applyNumberFormat="1" applyFont="1" applyFill="1" applyBorder="1" applyAlignment="1">
      <alignment horizontal="center" vertical="center"/>
    </xf>
    <xf numFmtId="0" fontId="7" fillId="0" borderId="0" xfId="7" applyNumberFormat="1" applyFont="1" applyFill="1" applyBorder="1"/>
    <xf numFmtId="0" fontId="12" fillId="4" borderId="2" xfId="7" applyNumberFormat="1" applyFont="1" applyFill="1" applyBorder="1" applyAlignment="1">
      <alignment vertical="center"/>
    </xf>
    <xf numFmtId="0" fontId="7" fillId="0" borderId="10" xfId="7" applyNumberFormat="1" applyFont="1" applyFill="1" applyBorder="1"/>
    <xf numFmtId="4" fontId="12" fillId="0" borderId="10" xfId="7" applyNumberFormat="1" applyFont="1" applyFill="1" applyBorder="1" applyAlignment="1">
      <alignment horizontal="right" vertical="center"/>
    </xf>
    <xf numFmtId="4" fontId="11" fillId="0" borderId="1" xfId="7" applyNumberFormat="1" applyFont="1" applyFill="1" applyBorder="1"/>
    <xf numFmtId="4" fontId="7" fillId="0" borderId="11" xfId="7" applyNumberFormat="1" applyFont="1" applyFill="1" applyBorder="1"/>
    <xf numFmtId="4" fontId="7" fillId="0" borderId="0" xfId="7" applyNumberFormat="1" applyFont="1" applyFill="1" applyBorder="1"/>
    <xf numFmtId="0" fontId="12" fillId="0" borderId="0" xfId="5" applyNumberFormat="1" applyFont="1" applyFill="1" applyBorder="1" applyAlignment="1">
      <alignment horizontal="center"/>
    </xf>
    <xf numFmtId="0" fontId="12" fillId="0" borderId="0" xfId="5" applyNumberFormat="1" applyFont="1" applyFill="1" applyBorder="1"/>
    <xf numFmtId="49" fontId="3" fillId="0" borderId="0" xfId="0" applyNumberFormat="1" applyFont="1" applyFill="1" applyBorder="1" applyProtection="1">
      <protection locked="0"/>
    </xf>
    <xf numFmtId="1" fontId="2" fillId="5" borderId="0" xfId="6" applyNumberFormat="1" applyFont="1" applyFill="1" applyBorder="1" applyAlignment="1">
      <alignment horizontal="left" vertical="center"/>
    </xf>
    <xf numFmtId="1" fontId="16" fillId="7" borderId="0" xfId="6" applyNumberFormat="1" applyFont="1" applyFill="1" applyBorder="1"/>
    <xf numFmtId="43" fontId="1" fillId="0" borderId="0" xfId="12" applyFont="1" applyAlignment="1">
      <alignment horizontal="right" vertical="center"/>
    </xf>
    <xf numFmtId="0" fontId="3" fillId="0" borderId="0" xfId="4" applyFont="1" applyAlignment="1" applyProtection="1">
      <alignment vertical="top"/>
    </xf>
    <xf numFmtId="0" fontId="3" fillId="0" borderId="0" xfId="4" applyFont="1" applyAlignment="1">
      <alignment vertical="top" wrapText="1"/>
    </xf>
    <xf numFmtId="0" fontId="3" fillId="0" borderId="0" xfId="4" applyFont="1" applyAlignment="1" applyProtection="1">
      <alignment vertical="top" wrapText="1"/>
      <protection locked="0"/>
    </xf>
    <xf numFmtId="4" fontId="3" fillId="0" borderId="0" xfId="4" applyNumberFormat="1" applyFont="1" applyAlignment="1" applyProtection="1">
      <alignment vertical="top"/>
      <protection locked="0"/>
    </xf>
    <xf numFmtId="0" fontId="3" fillId="0" borderId="0" xfId="4" applyFont="1" applyBorder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top"/>
      <protection locked="0"/>
    </xf>
    <xf numFmtId="0" fontId="3" fillId="0" borderId="0" xfId="4" applyFont="1" applyBorder="1" applyAlignment="1" applyProtection="1">
      <alignment horizontal="left" vertical="top"/>
      <protection locked="0"/>
    </xf>
    <xf numFmtId="0" fontId="13" fillId="0" borderId="0" xfId="6" applyFont="1"/>
    <xf numFmtId="43" fontId="7" fillId="0" borderId="0" xfId="12" applyFont="1" applyFill="1" applyBorder="1"/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13" fillId="0" borderId="0" xfId="5" applyFont="1"/>
    <xf numFmtId="4" fontId="13" fillId="0" borderId="0" xfId="5" applyNumberFormat="1" applyFont="1" applyFill="1"/>
    <xf numFmtId="164" fontId="1" fillId="10" borderId="0" xfId="0" applyNumberFormat="1" applyFont="1" applyFill="1" applyBorder="1" applyAlignment="1" applyProtection="1">
      <alignment horizontal="center" vertical="center"/>
    </xf>
    <xf numFmtId="0" fontId="12" fillId="5" borderId="0" xfId="5" applyNumberFormat="1" applyFont="1" applyFill="1" applyBorder="1" applyAlignment="1"/>
    <xf numFmtId="0" fontId="16" fillId="7" borderId="0" xfId="5" applyFont="1" applyFill="1" applyAlignment="1">
      <alignment horizontal="center"/>
    </xf>
    <xf numFmtId="0" fontId="16" fillId="7" borderId="0" xfId="5" applyFont="1" applyFill="1"/>
    <xf numFmtId="0" fontId="12" fillId="0" borderId="1" xfId="5" applyFont="1" applyBorder="1" applyAlignment="1">
      <alignment horizontal="center"/>
    </xf>
    <xf numFmtId="0" fontId="12" fillId="0" borderId="1" xfId="5" applyFont="1" applyBorder="1"/>
    <xf numFmtId="4" fontId="12" fillId="0" borderId="1" xfId="5" applyNumberFormat="1" applyFont="1" applyBorder="1"/>
    <xf numFmtId="0" fontId="12" fillId="0" borderId="1" xfId="5" applyFont="1" applyFill="1" applyBorder="1"/>
    <xf numFmtId="0" fontId="12" fillId="0" borderId="0" xfId="5" applyFont="1"/>
    <xf numFmtId="0" fontId="20" fillId="0" borderId="1" xfId="2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164" fontId="1" fillId="10" borderId="18" xfId="0" applyNumberFormat="1" applyFont="1" applyFill="1" applyBorder="1" applyAlignment="1" applyProtection="1">
      <alignment horizontal="center" vertical="center"/>
    </xf>
    <xf numFmtId="0" fontId="20" fillId="0" borderId="1" xfId="2" quotePrefix="1" applyNumberFormat="1" applyFont="1" applyBorder="1" applyAlignment="1">
      <alignment horizontal="center" vertical="center"/>
    </xf>
    <xf numFmtId="0" fontId="20" fillId="0" borderId="1" xfId="2" quotePrefix="1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4" fontId="20" fillId="0" borderId="0" xfId="3" applyNumberFormat="1" applyFont="1" applyAlignment="1">
      <alignment horizontal="right" vertical="center"/>
    </xf>
    <xf numFmtId="0" fontId="16" fillId="7" borderId="0" xfId="5" applyNumberFormat="1" applyFont="1" applyFill="1" applyBorder="1" applyAlignment="1">
      <alignment horizontal="center"/>
    </xf>
    <xf numFmtId="0" fontId="13" fillId="0" borderId="1" xfId="5" applyFont="1" applyBorder="1" applyAlignment="1">
      <alignment horizontal="center"/>
    </xf>
    <xf numFmtId="0" fontId="13" fillId="0" borderId="1" xfId="5" applyFont="1" applyBorder="1"/>
    <xf numFmtId="4" fontId="7" fillId="0" borderId="20" xfId="4" applyNumberFormat="1" applyFont="1" applyFill="1" applyBorder="1" applyAlignment="1">
      <alignment horizontal="right" vertical="center" wrapText="1"/>
    </xf>
    <xf numFmtId="0" fontId="13" fillId="0" borderId="1" xfId="5" applyFont="1" applyFill="1" applyBorder="1"/>
    <xf numFmtId="4" fontId="13" fillId="0" borderId="1" xfId="5" applyNumberFormat="1" applyFont="1" applyFill="1" applyBorder="1"/>
    <xf numFmtId="4" fontId="7" fillId="0" borderId="18" xfId="4" applyNumberFormat="1" applyFont="1" applyFill="1" applyBorder="1" applyAlignment="1">
      <alignment horizontal="right" vertical="center" wrapText="1"/>
    </xf>
    <xf numFmtId="0" fontId="3" fillId="0" borderId="0" xfId="4" applyFont="1" applyAlignment="1" applyProtection="1">
      <alignment horizontal="left" vertical="top" wrapText="1"/>
      <protection locked="0"/>
    </xf>
    <xf numFmtId="4" fontId="7" fillId="0" borderId="0" xfId="0" applyNumberFormat="1" applyFont="1" applyBorder="1"/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5" fillId="6" borderId="0" xfId="56" applyFont="1" applyFill="1" applyAlignment="1">
      <alignment horizontal="center" vertical="top"/>
    </xf>
    <xf numFmtId="0" fontId="1" fillId="0" borderId="0" xfId="4" applyFont="1" applyAlignment="1">
      <alignment horizontal="left" vertical="top" indent="1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0" xfId="4" applyFont="1" applyAlignment="1">
      <alignment horizontal="left" vertical="top" wrapText="1" indent="1"/>
    </xf>
    <xf numFmtId="0" fontId="7" fillId="0" borderId="0" xfId="4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7" fillId="0" borderId="0" xfId="0" applyFont="1" applyAlignment="1">
      <alignment vertical="top"/>
    </xf>
    <xf numFmtId="0" fontId="3" fillId="0" borderId="0" xfId="56" applyFont="1" applyAlignment="1">
      <alignment horizontal="center" vertical="center"/>
    </xf>
    <xf numFmtId="0" fontId="3" fillId="0" borderId="0" xfId="56" applyFont="1"/>
    <xf numFmtId="0" fontId="3" fillId="0" borderId="0" xfId="56" applyFont="1" applyAlignment="1">
      <alignment wrapText="1"/>
    </xf>
    <xf numFmtId="0" fontId="15" fillId="6" borderId="0" xfId="56" applyFont="1" applyFill="1"/>
    <xf numFmtId="0" fontId="16" fillId="7" borderId="0" xfId="56" applyFont="1" applyFill="1"/>
    <xf numFmtId="0" fontId="13" fillId="0" borderId="0" xfId="56" applyFont="1"/>
    <xf numFmtId="4" fontId="11" fillId="0" borderId="0" xfId="7" applyNumberFormat="1" applyFont="1" applyFill="1" applyBorder="1" applyAlignment="1">
      <alignment horizontal="right"/>
    </xf>
    <xf numFmtId="4" fontId="13" fillId="0" borderId="0" xfId="7" applyNumberFormat="1" applyFont="1" applyFill="1" applyBorder="1" applyAlignment="1">
      <alignment horizontal="right" vertical="center"/>
    </xf>
    <xf numFmtId="0" fontId="12" fillId="9" borderId="2" xfId="57" applyFont="1" applyFill="1" applyBorder="1" applyAlignment="1">
      <alignment vertical="center"/>
    </xf>
    <xf numFmtId="0" fontId="12" fillId="0" borderId="2" xfId="57" applyFont="1" applyBorder="1" applyAlignment="1">
      <alignment vertical="center"/>
    </xf>
    <xf numFmtId="0" fontId="3" fillId="0" borderId="2" xfId="57" applyFont="1" applyBorder="1" applyAlignment="1">
      <alignment vertical="center"/>
    </xf>
    <xf numFmtId="0" fontId="3" fillId="0" borderId="10" xfId="57" applyFont="1" applyBorder="1" applyAlignment="1">
      <alignment horizontal="left" vertical="center" indent="1"/>
    </xf>
    <xf numFmtId="0" fontId="7" fillId="0" borderId="2" xfId="57" applyFont="1" applyBorder="1"/>
    <xf numFmtId="0" fontId="13" fillId="0" borderId="13" xfId="57" applyFont="1" applyBorder="1" applyAlignment="1">
      <alignment horizontal="left" vertical="center" wrapText="1" indent="1"/>
    </xf>
    <xf numFmtId="0" fontId="13" fillId="0" borderId="2" xfId="57" applyFont="1" applyBorder="1" applyAlignment="1">
      <alignment horizontal="left" vertical="center"/>
    </xf>
    <xf numFmtId="0" fontId="13" fillId="0" borderId="10" xfId="57" applyFont="1" applyBorder="1" applyAlignment="1">
      <alignment horizontal="left" vertical="center" indent="1"/>
    </xf>
    <xf numFmtId="0" fontId="7" fillId="0" borderId="0" xfId="57" applyFont="1"/>
    <xf numFmtId="0" fontId="13" fillId="0" borderId="10" xfId="57" applyFont="1" applyBorder="1" applyAlignment="1">
      <alignment horizontal="left" vertical="center" wrapText="1"/>
    </xf>
    <xf numFmtId="0" fontId="12" fillId="0" borderId="10" xfId="57" applyFont="1" applyBorder="1" applyAlignment="1">
      <alignment vertical="center"/>
    </xf>
    <xf numFmtId="0" fontId="3" fillId="0" borderId="2" xfId="57" applyFont="1" applyBorder="1" applyAlignment="1">
      <alignment horizontal="left" vertical="center"/>
    </xf>
    <xf numFmtId="0" fontId="3" fillId="0" borderId="2" xfId="57" applyFont="1" applyBorder="1" applyAlignment="1">
      <alignment horizontal="left"/>
    </xf>
    <xf numFmtId="0" fontId="13" fillId="0" borderId="10" xfId="57" applyFont="1" applyBorder="1" applyAlignment="1">
      <alignment horizontal="left" vertical="center"/>
    </xf>
    <xf numFmtId="0" fontId="12" fillId="9" borderId="1" xfId="57" applyFont="1" applyFill="1" applyBorder="1" applyAlignment="1">
      <alignment vertical="center"/>
    </xf>
    <xf numFmtId="0" fontId="13" fillId="0" borderId="10" xfId="7" applyNumberFormat="1" applyFont="1" applyFill="1" applyBorder="1" applyAlignment="1">
      <alignment horizontal="left" vertical="center" indent="1"/>
    </xf>
    <xf numFmtId="0" fontId="12" fillId="0" borderId="13" xfId="57" applyFont="1" applyBorder="1" applyAlignment="1">
      <alignment vertical="center"/>
    </xf>
    <xf numFmtId="49" fontId="2" fillId="0" borderId="2" xfId="57" applyNumberFormat="1" applyFont="1" applyBorder="1" applyAlignment="1">
      <alignment vertical="center"/>
    </xf>
    <xf numFmtId="0" fontId="3" fillId="0" borderId="13" xfId="57" applyFont="1" applyBorder="1" applyAlignment="1">
      <alignment horizontal="left" vertical="center" indent="1"/>
    </xf>
    <xf numFmtId="49" fontId="3" fillId="0" borderId="2" xfId="57" applyNumberFormat="1" applyFont="1" applyBorder="1"/>
    <xf numFmtId="0" fontId="3" fillId="0" borderId="13" xfId="57" applyFont="1" applyBorder="1" applyAlignment="1">
      <alignment horizontal="left" vertical="center" wrapText="1" indent="1"/>
    </xf>
    <xf numFmtId="0" fontId="3" fillId="0" borderId="10" xfId="57" applyFont="1" applyBorder="1" applyAlignment="1">
      <alignment horizontal="left" vertical="center" wrapText="1" indent="1"/>
    </xf>
    <xf numFmtId="4" fontId="11" fillId="4" borderId="2" xfId="7" applyNumberFormat="1" applyFont="1" applyFill="1" applyBorder="1"/>
    <xf numFmtId="4" fontId="11" fillId="0" borderId="2" xfId="7" applyNumberFormat="1" applyFont="1" applyFill="1" applyBorder="1"/>
    <xf numFmtId="4" fontId="11" fillId="0" borderId="11" xfId="7" applyNumberFormat="1" applyFont="1" applyFill="1" applyBorder="1"/>
    <xf numFmtId="0" fontId="2" fillId="0" borderId="2" xfId="57" applyFont="1" applyBorder="1" applyAlignment="1">
      <alignment vertical="center"/>
    </xf>
    <xf numFmtId="0" fontId="2" fillId="0" borderId="13" xfId="57" applyFont="1" applyBorder="1" applyAlignment="1">
      <alignment vertical="center"/>
    </xf>
    <xf numFmtId="0" fontId="7" fillId="0" borderId="10" xfId="57" applyFont="1" applyBorder="1"/>
    <xf numFmtId="0" fontId="13" fillId="0" borderId="10" xfId="57" applyFont="1" applyBorder="1" applyAlignment="1">
      <alignment vertical="center"/>
    </xf>
    <xf numFmtId="0" fontId="12" fillId="4" borderId="2" xfId="57" applyFont="1" applyFill="1" applyBorder="1" applyAlignment="1">
      <alignment vertical="center"/>
    </xf>
    <xf numFmtId="4" fontId="12" fillId="9" borderId="1" xfId="57" applyNumberFormat="1" applyFont="1" applyFill="1" applyBorder="1" applyAlignment="1">
      <alignment horizontal="right" vertical="center" wrapText="1" indent="1"/>
    </xf>
    <xf numFmtId="0" fontId="7" fillId="0" borderId="12" xfId="7" applyNumberFormat="1" applyFont="1" applyFill="1" applyBorder="1"/>
    <xf numFmtId="0" fontId="13" fillId="0" borderId="12" xfId="7" applyNumberFormat="1" applyFont="1" applyFill="1" applyBorder="1" applyAlignment="1">
      <alignment vertical="center"/>
    </xf>
    <xf numFmtId="4" fontId="13" fillId="0" borderId="12" xfId="7" applyNumberFormat="1" applyFont="1" applyFill="1" applyBorder="1" applyAlignment="1">
      <alignment horizontal="right" vertical="center"/>
    </xf>
    <xf numFmtId="0" fontId="16" fillId="7" borderId="0" xfId="6" applyNumberFormat="1" applyFont="1" applyFill="1" applyBorder="1" applyAlignment="1">
      <alignment horizontal="center"/>
    </xf>
    <xf numFmtId="10" fontId="7" fillId="0" borderId="0" xfId="14" applyNumberFormat="1" applyFont="1" applyFill="1" applyBorder="1" applyAlignment="1">
      <alignment wrapText="1"/>
    </xf>
    <xf numFmtId="4" fontId="3" fillId="0" borderId="1" xfId="2" applyNumberFormat="1" applyFont="1" applyFill="1" applyBorder="1" applyAlignment="1" applyProtection="1">
      <alignment vertical="top"/>
      <protection locked="0"/>
    </xf>
    <xf numFmtId="0" fontId="1" fillId="10" borderId="1" xfId="0" applyNumberFormat="1" applyFont="1" applyFill="1" applyBorder="1" applyAlignment="1" applyProtection="1">
      <alignment horizontal="left" vertical="center" wrapText="1"/>
    </xf>
    <xf numFmtId="164" fontId="1" fillId="10" borderId="1" xfId="0" applyNumberFormat="1" applyFont="1" applyFill="1" applyBorder="1" applyAlignment="1" applyProtection="1">
      <alignment horizontal="center" vertical="center"/>
    </xf>
    <xf numFmtId="0" fontId="1" fillId="10" borderId="32" xfId="0" applyNumberFormat="1" applyFont="1" applyFill="1" applyBorder="1" applyAlignment="1" applyProtection="1">
      <alignment horizontal="left" vertical="center" wrapText="1"/>
    </xf>
    <xf numFmtId="0" fontId="13" fillId="0" borderId="0" xfId="5" applyNumberFormat="1" applyFont="1" applyFill="1" applyBorder="1"/>
    <xf numFmtId="0" fontId="13" fillId="0" borderId="0" xfId="5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49" fontId="3" fillId="0" borderId="2" xfId="57" applyNumberFormat="1" applyFont="1" applyFill="1" applyBorder="1"/>
    <xf numFmtId="0" fontId="1" fillId="10" borderId="33" xfId="0" applyNumberFormat="1" applyFont="1" applyFill="1" applyBorder="1" applyAlignment="1" applyProtection="1">
      <alignment horizontal="left" vertical="center" wrapText="1"/>
    </xf>
    <xf numFmtId="0" fontId="1" fillId="10" borderId="3" xfId="0" applyNumberFormat="1" applyFont="1" applyFill="1" applyBorder="1" applyAlignment="1" applyProtection="1">
      <alignment horizontal="left" vertical="center" wrapText="1"/>
    </xf>
    <xf numFmtId="0" fontId="12" fillId="0" borderId="3" xfId="5" applyFont="1" applyFill="1" applyBorder="1"/>
    <xf numFmtId="164" fontId="1" fillId="10" borderId="3" xfId="0" applyNumberFormat="1" applyFont="1" applyFill="1" applyBorder="1" applyAlignment="1" applyProtection="1">
      <alignment horizontal="center" vertical="center"/>
    </xf>
    <xf numFmtId="0" fontId="20" fillId="0" borderId="34" xfId="2" applyNumberFormat="1" applyFont="1" applyBorder="1" applyAlignment="1">
      <alignment horizontal="center" vertical="center"/>
    </xf>
    <xf numFmtId="0" fontId="20" fillId="0" borderId="34" xfId="0" applyFont="1" applyBorder="1" applyAlignment="1">
      <alignment vertical="center"/>
    </xf>
    <xf numFmtId="0" fontId="39" fillId="10" borderId="1" xfId="0" applyNumberFormat="1" applyFont="1" applyFill="1" applyBorder="1" applyAlignment="1" applyProtection="1">
      <alignment horizontal="left" vertical="center" wrapText="1"/>
    </xf>
    <xf numFmtId="0" fontId="12" fillId="0" borderId="2" xfId="5" applyFont="1" applyBorder="1"/>
    <xf numFmtId="0" fontId="5" fillId="10" borderId="33" xfId="0" applyNumberFormat="1" applyFont="1" applyFill="1" applyBorder="1" applyAlignment="1" applyProtection="1">
      <alignment horizontal="left" vertical="center" wrapText="1"/>
    </xf>
    <xf numFmtId="0" fontId="3" fillId="0" borderId="10" xfId="57" applyFont="1" applyFill="1" applyBorder="1" applyAlignment="1">
      <alignment horizontal="left" vertical="center" indent="1"/>
    </xf>
    <xf numFmtId="0" fontId="1" fillId="10" borderId="18" xfId="0" applyNumberFormat="1" applyFont="1" applyFill="1" applyBorder="1" applyAlignment="1" applyProtection="1">
      <alignment horizontal="left" vertical="center" wrapText="1"/>
    </xf>
    <xf numFmtId="4" fontId="13" fillId="0" borderId="0" xfId="6" applyNumberFormat="1" applyFont="1" applyFill="1" applyBorder="1"/>
    <xf numFmtId="0" fontId="13" fillId="0" borderId="0" xfId="5" applyNumberFormat="1" applyFont="1" applyFill="1" applyBorder="1"/>
    <xf numFmtId="0" fontId="15" fillId="6" borderId="0" xfId="5" applyNumberFormat="1" applyFont="1" applyFill="1" applyBorder="1"/>
    <xf numFmtId="0" fontId="16" fillId="7" borderId="0" xfId="5" applyNumberFormat="1" applyFont="1" applyFill="1" applyBorder="1"/>
    <xf numFmtId="0" fontId="15" fillId="6" borderId="0" xfId="56" applyNumberFormat="1" applyFont="1" applyFill="1" applyBorder="1"/>
    <xf numFmtId="0" fontId="16" fillId="7" borderId="0" xfId="56" applyNumberFormat="1" applyFont="1" applyFill="1" applyBorder="1"/>
    <xf numFmtId="0" fontId="13" fillId="0" borderId="0" xfId="56" applyNumberFormat="1" applyFont="1" applyFill="1" applyBorder="1"/>
    <xf numFmtId="4" fontId="3" fillId="0" borderId="0" xfId="56" applyNumberFormat="1" applyFont="1" applyFill="1" applyBorder="1"/>
    <xf numFmtId="4" fontId="12" fillId="0" borderId="1" xfId="7" applyNumberFormat="1" applyFont="1" applyFill="1" applyBorder="1" applyAlignment="1">
      <alignment horizontal="right" vertical="center"/>
    </xf>
    <xf numFmtId="0" fontId="7" fillId="0" borderId="1" xfId="7" applyNumberFormat="1" applyFont="1" applyFill="1" applyBorder="1"/>
    <xf numFmtId="0" fontId="3" fillId="0" borderId="0" xfId="56" applyNumberFormat="1" applyFont="1" applyFill="1" applyBorder="1" applyAlignment="1">
      <alignment horizontal="center"/>
    </xf>
    <xf numFmtId="0" fontId="3" fillId="0" borderId="0" xfId="56" applyNumberFormat="1" applyFont="1" applyFill="1" applyBorder="1"/>
    <xf numFmtId="0" fontId="12" fillId="4" borderId="1" xfId="7" applyNumberFormat="1" applyFont="1" applyFill="1" applyBorder="1" applyAlignment="1">
      <alignment vertical="center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1" fillId="10" borderId="0" xfId="0" applyNumberFormat="1" applyFont="1" applyFill="1" applyBorder="1" applyAlignment="1" applyProtection="1">
      <alignment horizontal="left" vertical="center" wrapText="1"/>
    </xf>
    <xf numFmtId="0" fontId="1" fillId="10" borderId="35" xfId="0" applyNumberFormat="1" applyFont="1" applyFill="1" applyBorder="1" applyAlignment="1" applyProtection="1">
      <alignment horizontal="left" vertical="center" wrapText="1"/>
    </xf>
    <xf numFmtId="0" fontId="13" fillId="0" borderId="1" xfId="5" applyNumberFormat="1" applyFont="1" applyFill="1" applyBorder="1"/>
    <xf numFmtId="164" fontId="1" fillId="10" borderId="16" xfId="0" applyNumberFormat="1" applyFont="1" applyFill="1" applyBorder="1" applyAlignment="1" applyProtection="1">
      <alignment horizontal="center" vertical="center"/>
    </xf>
    <xf numFmtId="0" fontId="12" fillId="0" borderId="1" xfId="5" applyFont="1" applyFill="1" applyBorder="1" applyAlignment="1">
      <alignment horizont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0" fontId="40" fillId="10" borderId="18" xfId="0" applyNumberFormat="1" applyFont="1" applyFill="1" applyBorder="1" applyAlignment="1" applyProtection="1">
      <alignment horizontal="left" vertical="center" wrapText="1"/>
    </xf>
    <xf numFmtId="164" fontId="40" fillId="10" borderId="18" xfId="0" applyNumberFormat="1" applyFont="1" applyFill="1" applyBorder="1" applyAlignment="1" applyProtection="1">
      <alignment horizontal="center" vertical="center"/>
    </xf>
    <xf numFmtId="164" fontId="40" fillId="10" borderId="16" xfId="0" applyNumberFormat="1" applyFont="1" applyFill="1" applyBorder="1" applyAlignment="1" applyProtection="1">
      <alignment horizontal="center" vertical="center"/>
    </xf>
    <xf numFmtId="0" fontId="2" fillId="5" borderId="0" xfId="6" applyNumberFormat="1" applyFont="1" applyFill="1" applyBorder="1" applyAlignment="1">
      <alignment vertical="center"/>
    </xf>
    <xf numFmtId="0" fontId="2" fillId="5" borderId="0" xfId="6" applyNumberFormat="1" applyFont="1" applyFill="1" applyBorder="1" applyAlignment="1">
      <alignment horizontal="right" vertical="center"/>
    </xf>
    <xf numFmtId="0" fontId="41" fillId="0" borderId="5" xfId="1" applyNumberFormat="1" applyFont="1" applyFill="1" applyBorder="1" applyAlignment="1" applyProtection="1">
      <alignment horizontal="center"/>
      <protection locked="0"/>
    </xf>
    <xf numFmtId="0" fontId="41" fillId="0" borderId="9" xfId="1" applyNumberFormat="1" applyFont="1" applyFill="1" applyBorder="1" applyProtection="1">
      <protection locked="0"/>
    </xf>
    <xf numFmtId="0" fontId="41" fillId="0" borderId="5" xfId="1" applyFont="1" applyBorder="1" applyAlignment="1" applyProtection="1">
      <alignment horizontal="center"/>
      <protection locked="0"/>
    </xf>
    <xf numFmtId="0" fontId="41" fillId="0" borderId="9" xfId="1" applyFont="1" applyBorder="1" applyProtection="1">
      <protection locked="0"/>
    </xf>
    <xf numFmtId="0" fontId="2" fillId="5" borderId="0" xfId="6" applyNumberFormat="1" applyFont="1" applyFill="1" applyBorder="1" applyAlignment="1">
      <alignment horizontal="center" vertical="center"/>
    </xf>
    <xf numFmtId="0" fontId="2" fillId="5" borderId="22" xfId="6" applyNumberFormat="1" applyFont="1" applyFill="1" applyBorder="1" applyAlignment="1">
      <alignment horizontal="center" vertical="center"/>
    </xf>
    <xf numFmtId="0" fontId="2" fillId="5" borderId="0" xfId="6" applyNumberFormat="1" applyFont="1" applyFill="1" applyBorder="1" applyAlignment="1">
      <alignment vertical="center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12" fillId="5" borderId="0" xfId="6" applyNumberFormat="1" applyFont="1" applyFill="1" applyBorder="1" applyAlignment="1">
      <alignment horizontal="center" vertical="center"/>
    </xf>
    <xf numFmtId="0" fontId="12" fillId="5" borderId="0" xfId="5" applyNumberFormat="1" applyFont="1" applyFill="1" applyBorder="1" applyAlignment="1">
      <alignment horizontal="center"/>
    </xf>
    <xf numFmtId="0" fontId="12" fillId="5" borderId="0" xfId="5" applyNumberFormat="1" applyFont="1" applyFill="1" applyBorder="1" applyAlignment="1">
      <alignment horizontal="center" vertical="center"/>
    </xf>
    <xf numFmtId="0" fontId="3" fillId="0" borderId="0" xfId="4" applyFont="1" applyAlignment="1" applyProtection="1">
      <alignment horizontal="left" vertical="top" wrapText="1"/>
      <protection locked="0"/>
    </xf>
    <xf numFmtId="0" fontId="11" fillId="9" borderId="0" xfId="7" applyNumberFormat="1" applyFont="1" applyFill="1" applyBorder="1" applyAlignment="1">
      <alignment horizontal="center" vertical="center"/>
    </xf>
    <xf numFmtId="0" fontId="11" fillId="9" borderId="0" xfId="7" applyNumberFormat="1" applyFont="1" applyFill="1" applyBorder="1" applyAlignment="1">
      <alignment horizontal="center"/>
    </xf>
    <xf numFmtId="0" fontId="2" fillId="9" borderId="0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2" fillId="5" borderId="0" xfId="5" applyNumberFormat="1" applyFont="1" applyFill="1" applyBorder="1"/>
    <xf numFmtId="0" fontId="3" fillId="0" borderId="0" xfId="4" applyNumberFormat="1" applyFont="1" applyFill="1" applyBorder="1" applyAlignment="1">
      <alignment horizontal="left" vertical="center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2" fillId="0" borderId="19" xfId="4" applyNumberFormat="1" applyFont="1" applyFill="1" applyBorder="1" applyAlignment="1">
      <alignment horizontal="center"/>
    </xf>
  </cellXfs>
  <cellStyles count="58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a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Encabezado 4" xfId="19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3" builtinId="20" customBuiltin="1"/>
    <cellStyle name="Hipervínculo" xfId="1" builtinId="8"/>
    <cellStyle name="Incorrecto" xfId="21" builtinId="27" customBuiltin="1"/>
    <cellStyle name="Millares" xfId="12" builtinId="3"/>
    <cellStyle name="Millares 2" xfId="2"/>
    <cellStyle name="Millares 2 2" xfId="13"/>
    <cellStyle name="Neutral" xfId="22" builtinId="28" customBuiltin="1"/>
    <cellStyle name="Normal" xfId="0" builtinId="0"/>
    <cellStyle name="Normal 2" xfId="3"/>
    <cellStyle name="Normal 2 2" xfId="4"/>
    <cellStyle name="Normal 2 3" xfId="5"/>
    <cellStyle name="Normal 3" xfId="6"/>
    <cellStyle name="Normal 3 2" xfId="7"/>
    <cellStyle name="Normal 3 2 2" xfId="57"/>
    <cellStyle name="Normal 3 3" xfId="56"/>
    <cellStyle name="Normal 4" xfId="8"/>
    <cellStyle name="Normal 5" xfId="9"/>
    <cellStyle name="Normal 56" xfId="10"/>
    <cellStyle name="Notas" xfId="29" builtinId="10" customBuiltin="1"/>
    <cellStyle name="Porcentaje 2" xfId="11"/>
    <cellStyle name="Porcentaje 2 2" xfId="14"/>
    <cellStyle name="Salida" xfId="24" builtinId="21" customBuiltin="1"/>
    <cellStyle name="Texto de advertencia" xfId="28" builtinId="11" customBuiltin="1"/>
    <cellStyle name="Texto explicativo" xfId="30" builtinId="53" customBuiltin="1"/>
    <cellStyle name="Título" xfId="15" builtinId="15" customBuiltin="1"/>
    <cellStyle name="Título 1" xfId="16" builtinId="16" customBuiltin="1"/>
    <cellStyle name="Título 2" xfId="17" builtinId="17" customBuiltin="1"/>
    <cellStyle name="Título 3" xfId="18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3ER%20TRIM%202018/JAPAMI%20INF%20FIN%20SEP%202018/0319_NOTDYM_1803_MIRA_A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2DOTRIM%202018/JAPAMI%20INF%20FINANCIERA%202DO%20TRIM%202018/0319_NOTDYM_1802_MIR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</sheetNames>
    <sheetDataSet>
      <sheetData sheetId="0">
        <row r="1">
          <cell r="A1" t="str">
            <v>JUNTA DE AGUA POTABLE DRENAJE ALCANTARILLADO Y SANEAMIENTO DEL MUNICIPIO DE IRAPUATO GTO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2">
          <cell r="A2" t="str">
            <v>Notas de Desglose Estado de Situación Financiera</v>
          </cell>
          <cell r="E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A4" sqref="A4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37.7109375" style="37" customWidth="1"/>
    <col min="4" max="4" width="12.85546875" style="37" customWidth="1"/>
    <col min="5" max="16384" width="12.85546875" style="37"/>
  </cols>
  <sheetData>
    <row r="1" spans="1:5" ht="18.95" customHeight="1" x14ac:dyDescent="0.2">
      <c r="A1" s="252" t="s">
        <v>595</v>
      </c>
      <c r="B1" s="252"/>
      <c r="C1" s="246"/>
      <c r="D1" s="247" t="s">
        <v>0</v>
      </c>
      <c r="E1" s="77">
        <v>2020</v>
      </c>
    </row>
    <row r="2" spans="1:5" ht="18.95" customHeight="1" x14ac:dyDescent="0.2">
      <c r="A2" s="252" t="s">
        <v>373</v>
      </c>
      <c r="B2" s="252"/>
      <c r="C2" s="246"/>
      <c r="D2" s="247" t="s">
        <v>2</v>
      </c>
      <c r="E2" s="246" t="s">
        <v>374</v>
      </c>
    </row>
    <row r="3" spans="1:5" ht="18.95" customHeight="1" x14ac:dyDescent="0.2">
      <c r="A3" s="253" t="s">
        <v>700</v>
      </c>
      <c r="B3" s="253"/>
      <c r="C3" s="246"/>
      <c r="D3" s="247" t="s">
        <v>3</v>
      </c>
      <c r="E3" s="77">
        <v>3</v>
      </c>
    </row>
    <row r="4" spans="1:5" ht="15" customHeight="1" x14ac:dyDescent="0.2">
      <c r="A4" s="51" t="s">
        <v>375</v>
      </c>
      <c r="B4" s="52" t="s">
        <v>376</v>
      </c>
      <c r="C4" s="109"/>
    </row>
    <row r="5" spans="1:5" x14ac:dyDescent="0.2">
      <c r="A5" s="38"/>
      <c r="B5" s="39"/>
    </row>
    <row r="6" spans="1:5" x14ac:dyDescent="0.2">
      <c r="A6" s="40"/>
      <c r="B6" s="41" t="s">
        <v>377</v>
      </c>
    </row>
    <row r="7" spans="1:5" x14ac:dyDescent="0.2">
      <c r="A7" s="40"/>
      <c r="B7" s="41"/>
    </row>
    <row r="8" spans="1:5" x14ac:dyDescent="0.2">
      <c r="A8" s="40"/>
      <c r="B8" s="42" t="s">
        <v>378</v>
      </c>
    </row>
    <row r="9" spans="1:5" x14ac:dyDescent="0.2">
      <c r="A9" s="248" t="s">
        <v>314</v>
      </c>
      <c r="B9" s="249" t="s">
        <v>379</v>
      </c>
    </row>
    <row r="10" spans="1:5" x14ac:dyDescent="0.2">
      <c r="A10" s="248" t="s">
        <v>319</v>
      </c>
      <c r="B10" s="249" t="s">
        <v>380</v>
      </c>
    </row>
    <row r="11" spans="1:5" x14ac:dyDescent="0.2">
      <c r="A11" s="248" t="s">
        <v>325</v>
      </c>
      <c r="B11" s="249" t="s">
        <v>381</v>
      </c>
    </row>
    <row r="12" spans="1:5" x14ac:dyDescent="0.2">
      <c r="A12" s="248" t="s">
        <v>331</v>
      </c>
      <c r="B12" s="249" t="s">
        <v>382</v>
      </c>
    </row>
    <row r="13" spans="1:5" x14ac:dyDescent="0.2">
      <c r="A13" s="248" t="s">
        <v>334</v>
      </c>
      <c r="B13" s="249" t="s">
        <v>383</v>
      </c>
    </row>
    <row r="14" spans="1:5" x14ac:dyDescent="0.2">
      <c r="A14" s="248" t="s">
        <v>338</v>
      </c>
      <c r="B14" s="249" t="s">
        <v>384</v>
      </c>
    </row>
    <row r="15" spans="1:5" x14ac:dyDescent="0.2">
      <c r="A15" s="248" t="s">
        <v>343</v>
      </c>
      <c r="B15" s="249" t="s">
        <v>385</v>
      </c>
    </row>
    <row r="16" spans="1:5" x14ac:dyDescent="0.2">
      <c r="A16" s="248" t="s">
        <v>346</v>
      </c>
      <c r="B16" s="249" t="s">
        <v>386</v>
      </c>
    </row>
    <row r="17" spans="1:2" x14ac:dyDescent="0.2">
      <c r="A17" s="248" t="s">
        <v>353</v>
      </c>
      <c r="B17" s="249" t="s">
        <v>387</v>
      </c>
    </row>
    <row r="18" spans="1:2" x14ac:dyDescent="0.2">
      <c r="A18" s="248" t="s">
        <v>360</v>
      </c>
      <c r="B18" s="249" t="s">
        <v>388</v>
      </c>
    </row>
    <row r="19" spans="1:2" x14ac:dyDescent="0.2">
      <c r="A19" s="248" t="s">
        <v>362</v>
      </c>
      <c r="B19" s="249" t="s">
        <v>389</v>
      </c>
    </row>
    <row r="20" spans="1:2" x14ac:dyDescent="0.2">
      <c r="A20" s="248" t="s">
        <v>364</v>
      </c>
      <c r="B20" s="249" t="s">
        <v>390</v>
      </c>
    </row>
    <row r="21" spans="1:2" x14ac:dyDescent="0.2">
      <c r="A21" s="248" t="s">
        <v>370</v>
      </c>
      <c r="B21" s="249" t="s">
        <v>391</v>
      </c>
    </row>
    <row r="22" spans="1:2" x14ac:dyDescent="0.2">
      <c r="A22" s="248" t="s">
        <v>372</v>
      </c>
      <c r="B22" s="249" t="s">
        <v>392</v>
      </c>
    </row>
    <row r="23" spans="1:2" x14ac:dyDescent="0.2">
      <c r="A23" s="250" t="s">
        <v>598</v>
      </c>
      <c r="B23" s="251" t="s">
        <v>9</v>
      </c>
    </row>
    <row r="24" spans="1:2" x14ac:dyDescent="0.2">
      <c r="A24" s="250" t="s">
        <v>599</v>
      </c>
      <c r="B24" s="251" t="s">
        <v>600</v>
      </c>
    </row>
    <row r="25" spans="1:2" x14ac:dyDescent="0.2">
      <c r="A25" s="250" t="s">
        <v>601</v>
      </c>
      <c r="B25" s="251" t="s">
        <v>602</v>
      </c>
    </row>
    <row r="26" spans="1:2" x14ac:dyDescent="0.2">
      <c r="A26" s="250" t="s">
        <v>603</v>
      </c>
      <c r="B26" s="251" t="s">
        <v>69</v>
      </c>
    </row>
    <row r="27" spans="1:2" x14ac:dyDescent="0.2">
      <c r="A27" s="248" t="s">
        <v>393</v>
      </c>
      <c r="B27" s="249" t="s">
        <v>394</v>
      </c>
    </row>
    <row r="28" spans="1:2" x14ac:dyDescent="0.2">
      <c r="A28" s="248" t="s">
        <v>395</v>
      </c>
      <c r="B28" s="249" t="s">
        <v>396</v>
      </c>
    </row>
    <row r="29" spans="1:2" x14ac:dyDescent="0.2">
      <c r="A29" s="248" t="s">
        <v>397</v>
      </c>
      <c r="B29" s="249" t="s">
        <v>398</v>
      </c>
    </row>
    <row r="30" spans="1:2" x14ac:dyDescent="0.2">
      <c r="A30" s="248" t="s">
        <v>399</v>
      </c>
      <c r="B30" s="249" t="s">
        <v>400</v>
      </c>
    </row>
    <row r="31" spans="1:2" x14ac:dyDescent="0.2">
      <c r="A31" s="248" t="s">
        <v>401</v>
      </c>
      <c r="B31" s="249" t="s">
        <v>402</v>
      </c>
    </row>
    <row r="32" spans="1:2" x14ac:dyDescent="0.2">
      <c r="A32" s="40"/>
      <c r="B32" s="43"/>
    </row>
    <row r="33" spans="1:2" x14ac:dyDescent="0.2">
      <c r="A33" s="40"/>
      <c r="B33" s="42"/>
    </row>
    <row r="34" spans="1:2" x14ac:dyDescent="0.2">
      <c r="A34" s="248" t="s">
        <v>403</v>
      </c>
      <c r="B34" s="249" t="s">
        <v>404</v>
      </c>
    </row>
    <row r="35" spans="1:2" x14ac:dyDescent="0.2">
      <c r="A35" s="248" t="s">
        <v>405</v>
      </c>
      <c r="B35" s="249" t="s">
        <v>406</v>
      </c>
    </row>
    <row r="36" spans="1:2" x14ac:dyDescent="0.2">
      <c r="A36" s="40"/>
      <c r="B36" s="43"/>
    </row>
    <row r="37" spans="1:2" x14ac:dyDescent="0.2">
      <c r="A37" s="40"/>
      <c r="B37" s="41" t="s">
        <v>407</v>
      </c>
    </row>
    <row r="38" spans="1:2" x14ac:dyDescent="0.2">
      <c r="A38" s="40" t="s">
        <v>408</v>
      </c>
      <c r="B38" s="249" t="s">
        <v>409</v>
      </c>
    </row>
    <row r="39" spans="1:2" x14ac:dyDescent="0.2">
      <c r="A39" s="40"/>
      <c r="B39" s="249" t="s">
        <v>410</v>
      </c>
    </row>
    <row r="40" spans="1:2" x14ac:dyDescent="0.2">
      <c r="A40" s="44"/>
      <c r="B40" s="45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</hyperlinks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showGridLines="0" workbookViewId="0">
      <selection activeCell="A6" sqref="A6"/>
    </sheetView>
  </sheetViews>
  <sheetFormatPr baseColWidth="10" defaultRowHeight="11.25" x14ac:dyDescent="0.2"/>
  <cols>
    <col min="1" max="1" width="3.5703125" style="91" customWidth="1"/>
    <col min="2" max="2" width="63.140625" style="91" customWidth="1"/>
    <col min="3" max="4" width="17.7109375" style="91" customWidth="1"/>
    <col min="5" max="5" width="11.42578125" style="91" customWidth="1"/>
    <col min="6" max="16384" width="11.42578125" style="91"/>
  </cols>
  <sheetData>
    <row r="1" spans="1:4" s="89" customFormat="1" ht="18.95" customHeight="1" x14ac:dyDescent="0.25">
      <c r="A1" s="260" t="str">
        <f>'Notas a los Edos Financieros'!A1</f>
        <v>JUNTA DE AGUA POTABLE DRENAJE ALCANTARILLADO Y SANEAMIENTO DEL MUNICIPIO DE IRAPUATO GTO</v>
      </c>
      <c r="B1" s="260"/>
      <c r="C1" s="260"/>
      <c r="D1" s="260"/>
    </row>
    <row r="2" spans="1:4" s="89" customFormat="1" ht="18.95" customHeight="1" x14ac:dyDescent="0.25">
      <c r="A2" s="260" t="s">
        <v>417</v>
      </c>
      <c r="B2" s="260"/>
      <c r="C2" s="260"/>
      <c r="D2" s="260"/>
    </row>
    <row r="3" spans="1:4" s="89" customFormat="1" ht="18.95" customHeight="1" x14ac:dyDescent="0.25">
      <c r="A3" s="260" t="s">
        <v>700</v>
      </c>
      <c r="B3" s="260"/>
      <c r="C3" s="260"/>
      <c r="D3" s="260"/>
    </row>
    <row r="4" spans="1:4" s="92" customFormat="1" ht="18.95" customHeight="1" x14ac:dyDescent="0.2">
      <c r="A4" s="261" t="s">
        <v>418</v>
      </c>
      <c r="B4" s="261"/>
      <c r="C4" s="261"/>
      <c r="D4" s="261"/>
    </row>
    <row r="5" spans="1:4" s="90" customFormat="1" x14ac:dyDescent="0.2">
      <c r="A5" s="168" t="s">
        <v>628</v>
      </c>
      <c r="B5" s="101"/>
      <c r="C5" s="94">
        <v>793527231.0739187</v>
      </c>
      <c r="D5" s="151"/>
    </row>
    <row r="6" spans="1:4" x14ac:dyDescent="0.2">
      <c r="B6" s="95"/>
      <c r="C6" s="93"/>
      <c r="D6" s="100"/>
    </row>
    <row r="7" spans="1:4" x14ac:dyDescent="0.2">
      <c r="A7" s="169" t="s">
        <v>629</v>
      </c>
      <c r="B7" s="169"/>
      <c r="C7" s="96">
        <f>SUM(C8:C13)</f>
        <v>4427559.58</v>
      </c>
      <c r="D7" s="166"/>
    </row>
    <row r="8" spans="1:4" x14ac:dyDescent="0.2">
      <c r="A8" s="170" t="s">
        <v>630</v>
      </c>
      <c r="B8" s="171" t="s">
        <v>49</v>
      </c>
      <c r="C8" s="97">
        <v>0</v>
      </c>
      <c r="D8" s="100"/>
    </row>
    <row r="9" spans="1:4" x14ac:dyDescent="0.2">
      <c r="A9" s="172" t="s">
        <v>631</v>
      </c>
      <c r="B9" s="173" t="s">
        <v>632</v>
      </c>
      <c r="C9" s="97">
        <v>0</v>
      </c>
      <c r="D9" s="167"/>
    </row>
    <row r="10" spans="1:4" x14ac:dyDescent="0.2">
      <c r="A10" s="172" t="s">
        <v>633</v>
      </c>
      <c r="B10" s="173" t="s">
        <v>58</v>
      </c>
      <c r="C10" s="97">
        <v>0</v>
      </c>
      <c r="D10" s="167"/>
    </row>
    <row r="11" spans="1:4" x14ac:dyDescent="0.2">
      <c r="A11" s="172" t="s">
        <v>634</v>
      </c>
      <c r="B11" s="173" t="s">
        <v>59</v>
      </c>
      <c r="C11" s="97">
        <v>0</v>
      </c>
      <c r="D11" s="167"/>
    </row>
    <row r="12" spans="1:4" x14ac:dyDescent="0.2">
      <c r="A12" s="172" t="s">
        <v>635</v>
      </c>
      <c r="B12" s="173" t="s">
        <v>61</v>
      </c>
      <c r="C12" s="204">
        <v>4427559.58</v>
      </c>
      <c r="D12" s="167"/>
    </row>
    <row r="13" spans="1:4" x14ac:dyDescent="0.2">
      <c r="A13" s="174" t="s">
        <v>636</v>
      </c>
      <c r="B13" s="175" t="s">
        <v>637</v>
      </c>
      <c r="C13" s="98"/>
      <c r="D13" s="167"/>
    </row>
    <row r="14" spans="1:4" x14ac:dyDescent="0.2">
      <c r="A14" s="176"/>
      <c r="B14" s="177"/>
      <c r="C14" s="96"/>
      <c r="D14" s="167"/>
    </row>
    <row r="15" spans="1:4" x14ac:dyDescent="0.2">
      <c r="A15" s="169" t="s">
        <v>419</v>
      </c>
      <c r="B15" s="178"/>
      <c r="C15" s="96">
        <f>SUM(C16:C18)</f>
        <v>397647941.64391875</v>
      </c>
      <c r="D15" s="100"/>
    </row>
    <row r="16" spans="1:4" x14ac:dyDescent="0.2">
      <c r="A16" s="179">
        <v>3.1</v>
      </c>
      <c r="B16" s="173" t="s">
        <v>638</v>
      </c>
      <c r="C16" s="97">
        <v>0</v>
      </c>
      <c r="D16" s="167"/>
    </row>
    <row r="17" spans="1:5" x14ac:dyDescent="0.2">
      <c r="A17" s="180">
        <v>3.2</v>
      </c>
      <c r="B17" s="173" t="s">
        <v>639</v>
      </c>
      <c r="C17" s="97">
        <v>0</v>
      </c>
      <c r="D17" s="167"/>
    </row>
    <row r="18" spans="1:5" x14ac:dyDescent="0.2">
      <c r="A18" s="180">
        <v>3.3</v>
      </c>
      <c r="B18" s="175" t="s">
        <v>640</v>
      </c>
      <c r="C18" s="98">
        <v>397647941.64391875</v>
      </c>
      <c r="D18" s="167"/>
    </row>
    <row r="19" spans="1:5" x14ac:dyDescent="0.2">
      <c r="A19" s="176"/>
      <c r="B19" s="181"/>
      <c r="C19" s="98"/>
      <c r="D19" s="167"/>
    </row>
    <row r="20" spans="1:5" x14ac:dyDescent="0.2">
      <c r="A20" s="182" t="s">
        <v>420</v>
      </c>
      <c r="B20" s="182"/>
      <c r="C20" s="94">
        <f>+C5+C7-C15</f>
        <v>400306849.00999999</v>
      </c>
      <c r="D20" s="167"/>
    </row>
    <row r="21" spans="1:5" x14ac:dyDescent="0.2">
      <c r="C21" s="236"/>
      <c r="D21" s="100"/>
    </row>
    <row r="22" spans="1:5" x14ac:dyDescent="0.2">
      <c r="C22" s="236"/>
      <c r="D22" s="106"/>
      <c r="E22" s="106"/>
    </row>
    <row r="23" spans="1:5" x14ac:dyDescent="0.2">
      <c r="C23" s="106"/>
      <c r="D23" s="121"/>
    </row>
    <row r="24" spans="1:5" x14ac:dyDescent="0.2">
      <c r="B24" s="113" t="s">
        <v>559</v>
      </c>
      <c r="C24" s="114"/>
      <c r="D24" s="114"/>
      <c r="E24" s="82"/>
    </row>
    <row r="25" spans="1:5" x14ac:dyDescent="0.2">
      <c r="B25" s="115"/>
      <c r="C25" s="115"/>
      <c r="D25" s="116"/>
      <c r="E25" s="82"/>
    </row>
    <row r="26" spans="1:5" x14ac:dyDescent="0.2">
      <c r="B26" s="117" t="s">
        <v>560</v>
      </c>
      <c r="C26" s="117" t="s">
        <v>560</v>
      </c>
      <c r="D26" s="82"/>
      <c r="E26" s="82"/>
    </row>
    <row r="27" spans="1:5" x14ac:dyDescent="0.2">
      <c r="B27" s="115"/>
      <c r="C27" s="115"/>
      <c r="D27" s="82"/>
      <c r="E27" s="82"/>
    </row>
    <row r="28" spans="1:5" x14ac:dyDescent="0.2">
      <c r="B28" s="117" t="s">
        <v>561</v>
      </c>
      <c r="C28" s="118" t="s">
        <v>562</v>
      </c>
      <c r="D28" s="82"/>
      <c r="E28" s="82"/>
    </row>
    <row r="29" spans="1:5" x14ac:dyDescent="0.2">
      <c r="B29" s="117" t="s">
        <v>563</v>
      </c>
      <c r="C29" s="255" t="s">
        <v>564</v>
      </c>
      <c r="D29" s="255"/>
      <c r="E29" s="82"/>
    </row>
    <row r="30" spans="1:5" x14ac:dyDescent="0.2">
      <c r="B30" s="117" t="s">
        <v>565</v>
      </c>
      <c r="C30" s="119" t="s">
        <v>566</v>
      </c>
      <c r="D30" s="82"/>
      <c r="E30" s="82"/>
    </row>
    <row r="31" spans="1:5" x14ac:dyDescent="0.2">
      <c r="B31" s="115"/>
      <c r="C31" s="115"/>
      <c r="D31" s="116"/>
      <c r="E31" s="82"/>
    </row>
    <row r="32" spans="1:5" x14ac:dyDescent="0.2">
      <c r="B32" s="120"/>
      <c r="C32" s="115"/>
      <c r="D32" s="116"/>
      <c r="E32" s="82"/>
    </row>
    <row r="33" spans="2:5" x14ac:dyDescent="0.2">
      <c r="B33" s="115" t="s">
        <v>567</v>
      </c>
      <c r="C33" s="115" t="s">
        <v>567</v>
      </c>
      <c r="D33" s="116"/>
      <c r="E33" s="82"/>
    </row>
    <row r="34" spans="2:5" x14ac:dyDescent="0.2">
      <c r="B34" s="115"/>
      <c r="C34" s="115"/>
      <c r="D34" s="116"/>
      <c r="E34" s="82"/>
    </row>
    <row r="35" spans="2:5" x14ac:dyDescent="0.2">
      <c r="B35" s="115" t="s">
        <v>568</v>
      </c>
      <c r="C35" s="259" t="s">
        <v>594</v>
      </c>
      <c r="D35" s="259"/>
      <c r="E35" s="82"/>
    </row>
    <row r="36" spans="2:5" x14ac:dyDescent="0.2">
      <c r="B36" s="115" t="s">
        <v>569</v>
      </c>
      <c r="C36" s="149" t="s">
        <v>592</v>
      </c>
      <c r="D36" s="116"/>
      <c r="E36" s="82"/>
    </row>
    <row r="37" spans="2:5" ht="22.5" customHeight="1" x14ac:dyDescent="0.2">
      <c r="B37" s="115" t="s">
        <v>570</v>
      </c>
      <c r="C37" s="259" t="s">
        <v>593</v>
      </c>
      <c r="D37" s="259"/>
      <c r="E37" s="82"/>
    </row>
    <row r="38" spans="2:5" x14ac:dyDescent="0.2">
      <c r="B38" s="82"/>
      <c r="C38" s="82"/>
      <c r="D38" s="82"/>
      <c r="E38" s="82"/>
    </row>
  </sheetData>
  <mergeCells count="7">
    <mergeCell ref="C35:D35"/>
    <mergeCell ref="C37:D37"/>
    <mergeCell ref="A1:D1"/>
    <mergeCell ref="A2:D2"/>
    <mergeCell ref="A3:D3"/>
    <mergeCell ref="A4:D4"/>
    <mergeCell ref="C29:D29"/>
  </mergeCells>
  <pageMargins left="0.70866141732283472" right="0.70866141732283472" top="0.74803149606299213" bottom="0.74803149606299213" header="0.31496062992125984" footer="0.31496062992125984"/>
  <pageSetup scale="7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showGridLines="0" topLeftCell="A2" workbookViewId="0">
      <selection activeCell="C40" sqref="C40"/>
    </sheetView>
  </sheetViews>
  <sheetFormatPr baseColWidth="10" defaultRowHeight="11.25" x14ac:dyDescent="0.2"/>
  <cols>
    <col min="1" max="1" width="4.140625" style="91" customWidth="1"/>
    <col min="2" max="2" width="62.140625" style="91" customWidth="1"/>
    <col min="3" max="3" width="17.7109375" style="91" customWidth="1"/>
    <col min="4" max="4" width="17.7109375" style="106" customWidth="1"/>
    <col min="5" max="5" width="11.42578125" style="91" customWidth="1"/>
    <col min="6" max="16384" width="11.42578125" style="91"/>
  </cols>
  <sheetData>
    <row r="1" spans="1:5" s="99" customFormat="1" ht="18.95" customHeight="1" x14ac:dyDescent="0.25">
      <c r="A1" s="262" t="str">
        <f>'Notas a los Edos Financieros'!A1</f>
        <v>JUNTA DE AGUA POTABLE DRENAJE ALCANTARILLADO Y SANEAMIENTO DEL MUNICIPIO DE IRAPUATO GTO</v>
      </c>
      <c r="B1" s="262"/>
      <c r="C1" s="262"/>
      <c r="D1" s="262"/>
    </row>
    <row r="2" spans="1:5" s="99" customFormat="1" ht="18.95" customHeight="1" x14ac:dyDescent="0.25">
      <c r="A2" s="262" t="s">
        <v>421</v>
      </c>
      <c r="B2" s="262"/>
      <c r="C2" s="262"/>
      <c r="D2" s="262"/>
    </row>
    <row r="3" spans="1:5" s="99" customFormat="1" ht="18.95" customHeight="1" x14ac:dyDescent="0.25">
      <c r="A3" s="262" t="s">
        <v>700</v>
      </c>
      <c r="B3" s="262"/>
      <c r="C3" s="262"/>
      <c r="D3" s="262"/>
    </row>
    <row r="4" spans="1:5" s="100" customFormat="1" x14ac:dyDescent="0.2">
      <c r="A4" s="263"/>
      <c r="B4" s="263"/>
      <c r="C4" s="263"/>
      <c r="D4" s="263"/>
    </row>
    <row r="5" spans="1:5" x14ac:dyDescent="0.2">
      <c r="A5" s="235" t="s">
        <v>422</v>
      </c>
      <c r="B5" s="101"/>
      <c r="C5" s="190">
        <v>427615472.71999997</v>
      </c>
      <c r="D5" s="105"/>
    </row>
    <row r="6" spans="1:5" x14ac:dyDescent="0.2">
      <c r="A6" s="102"/>
      <c r="B6" s="95"/>
      <c r="C6" s="103"/>
      <c r="D6" s="192"/>
    </row>
    <row r="7" spans="1:5" x14ac:dyDescent="0.2">
      <c r="A7" s="169" t="s">
        <v>641</v>
      </c>
      <c r="B7" s="184"/>
      <c r="C7" s="191">
        <f>SUM(C9:C28)</f>
        <v>254982782.94999996</v>
      </c>
      <c r="D7" s="105"/>
    </row>
    <row r="8" spans="1:5" hidden="1" x14ac:dyDescent="0.2">
      <c r="A8" s="185">
        <v>2.1</v>
      </c>
      <c r="B8" s="171" t="s">
        <v>81</v>
      </c>
      <c r="C8" s="97">
        <v>0</v>
      </c>
      <c r="E8" s="150"/>
    </row>
    <row r="9" spans="1:5" x14ac:dyDescent="0.2">
      <c r="A9" s="185">
        <v>2.2000000000000002</v>
      </c>
      <c r="B9" s="171" t="s">
        <v>78</v>
      </c>
      <c r="C9" s="97">
        <v>48798501.929999977</v>
      </c>
      <c r="E9" s="150"/>
    </row>
    <row r="10" spans="1:5" ht="12" customHeight="1" x14ac:dyDescent="0.2">
      <c r="A10" s="187">
        <v>2.2999999999999998</v>
      </c>
      <c r="B10" s="189" t="s">
        <v>239</v>
      </c>
      <c r="C10" s="97">
        <v>328504.53999999998</v>
      </c>
      <c r="E10" s="150"/>
    </row>
    <row r="11" spans="1:5" ht="13.5" customHeight="1" x14ac:dyDescent="0.2">
      <c r="A11" s="187">
        <v>2.4</v>
      </c>
      <c r="B11" s="189" t="s">
        <v>240</v>
      </c>
      <c r="C11" s="97">
        <v>9220</v>
      </c>
      <c r="E11" s="150"/>
    </row>
    <row r="12" spans="1:5" ht="12.75" customHeight="1" x14ac:dyDescent="0.2">
      <c r="A12" s="187">
        <v>2.5</v>
      </c>
      <c r="B12" s="189" t="s">
        <v>241</v>
      </c>
      <c r="C12" s="97">
        <v>0</v>
      </c>
      <c r="E12" s="150"/>
    </row>
    <row r="13" spans="1:5" ht="12.75" customHeight="1" x14ac:dyDescent="0.2">
      <c r="A13" s="187">
        <v>2.6</v>
      </c>
      <c r="B13" s="189" t="s">
        <v>242</v>
      </c>
      <c r="C13" s="97">
        <v>805672.59000000008</v>
      </c>
      <c r="E13" s="150"/>
    </row>
    <row r="14" spans="1:5" ht="11.25" customHeight="1" x14ac:dyDescent="0.2">
      <c r="A14" s="187">
        <v>2.7</v>
      </c>
      <c r="B14" s="189" t="s">
        <v>243</v>
      </c>
      <c r="C14" s="97">
        <v>0</v>
      </c>
      <c r="E14" s="150"/>
    </row>
    <row r="15" spans="1:5" x14ac:dyDescent="0.2">
      <c r="A15" s="187">
        <v>2.8</v>
      </c>
      <c r="B15" s="189" t="s">
        <v>244</v>
      </c>
      <c r="C15" s="97">
        <v>20219543.169999998</v>
      </c>
      <c r="E15" s="150"/>
    </row>
    <row r="16" spans="1:5" hidden="1" x14ac:dyDescent="0.2">
      <c r="A16" s="187">
        <v>2.9</v>
      </c>
      <c r="B16" s="189" t="s">
        <v>246</v>
      </c>
      <c r="C16" s="97">
        <v>0</v>
      </c>
      <c r="E16" s="150"/>
    </row>
    <row r="17" spans="1:5" hidden="1" x14ac:dyDescent="0.2">
      <c r="A17" s="187" t="s">
        <v>642</v>
      </c>
      <c r="B17" s="189" t="s">
        <v>643</v>
      </c>
      <c r="C17" s="97">
        <v>349500</v>
      </c>
      <c r="E17" s="150"/>
    </row>
    <row r="18" spans="1:5" hidden="1" x14ac:dyDescent="0.2">
      <c r="A18" s="187" t="s">
        <v>644</v>
      </c>
      <c r="B18" s="189" t="s">
        <v>250</v>
      </c>
      <c r="C18" s="97">
        <v>3190</v>
      </c>
      <c r="E18" s="150"/>
    </row>
    <row r="19" spans="1:5" x14ac:dyDescent="0.2">
      <c r="A19" s="187" t="s">
        <v>645</v>
      </c>
      <c r="B19" s="189" t="s">
        <v>646</v>
      </c>
      <c r="C19" s="97">
        <v>123281755.99000001</v>
      </c>
    </row>
    <row r="20" spans="1:5" x14ac:dyDescent="0.2">
      <c r="A20" s="187" t="s">
        <v>647</v>
      </c>
      <c r="B20" s="189" t="s">
        <v>648</v>
      </c>
      <c r="C20" s="97">
        <v>14100463.469999999</v>
      </c>
    </row>
    <row r="21" spans="1:5" hidden="1" x14ac:dyDescent="0.2">
      <c r="A21" s="187" t="s">
        <v>649</v>
      </c>
      <c r="B21" s="189" t="s">
        <v>650</v>
      </c>
      <c r="C21" s="97">
        <v>0</v>
      </c>
    </row>
    <row r="22" spans="1:5" hidden="1" x14ac:dyDescent="0.2">
      <c r="A22" s="187" t="s">
        <v>651</v>
      </c>
      <c r="B22" s="189" t="s">
        <v>652</v>
      </c>
      <c r="C22" s="97">
        <v>0</v>
      </c>
    </row>
    <row r="23" spans="1:5" x14ac:dyDescent="0.2">
      <c r="A23" s="187" t="s">
        <v>653</v>
      </c>
      <c r="B23" s="189" t="s">
        <v>654</v>
      </c>
      <c r="C23" s="97">
        <v>47086431.259999998</v>
      </c>
    </row>
    <row r="24" spans="1:5" x14ac:dyDescent="0.2">
      <c r="A24" s="187" t="s">
        <v>655</v>
      </c>
      <c r="B24" s="189" t="s">
        <v>656</v>
      </c>
      <c r="C24" s="98">
        <v>0</v>
      </c>
    </row>
    <row r="25" spans="1:5" s="100" customFormat="1" x14ac:dyDescent="0.2">
      <c r="A25" s="187" t="s">
        <v>657</v>
      </c>
      <c r="B25" s="189" t="s">
        <v>658</v>
      </c>
      <c r="C25" s="98">
        <v>0</v>
      </c>
      <c r="D25" s="106"/>
    </row>
    <row r="26" spans="1:5" s="100" customFormat="1" x14ac:dyDescent="0.2">
      <c r="A26" s="187" t="s">
        <v>659</v>
      </c>
      <c r="B26" s="189" t="s">
        <v>660</v>
      </c>
      <c r="C26" s="98">
        <v>0</v>
      </c>
      <c r="D26" s="106"/>
    </row>
    <row r="27" spans="1:5" s="100" customFormat="1" x14ac:dyDescent="0.2">
      <c r="A27" s="187" t="s">
        <v>661</v>
      </c>
      <c r="B27" s="189" t="s">
        <v>662</v>
      </c>
      <c r="C27" s="98">
        <v>0</v>
      </c>
      <c r="D27" s="106"/>
    </row>
    <row r="28" spans="1:5" s="100" customFormat="1" x14ac:dyDescent="0.2">
      <c r="A28" s="211" t="s">
        <v>663</v>
      </c>
      <c r="B28" s="221" t="s">
        <v>664</v>
      </c>
      <c r="C28" s="98"/>
      <c r="D28" s="106"/>
    </row>
    <row r="29" spans="1:5" s="100" customFormat="1" x14ac:dyDescent="0.2">
      <c r="A29" s="102"/>
      <c r="B29" s="183"/>
      <c r="C29" s="98">
        <v>0</v>
      </c>
      <c r="D29" s="106"/>
    </row>
    <row r="30" spans="1:5" s="100" customFormat="1" x14ac:dyDescent="0.2">
      <c r="A30" s="193" t="s">
        <v>665</v>
      </c>
      <c r="B30" s="194"/>
      <c r="C30" s="104">
        <f>SUM(C31:C37)</f>
        <v>169518162.79000002</v>
      </c>
      <c r="D30" s="106"/>
    </row>
    <row r="31" spans="1:5" x14ac:dyDescent="0.2">
      <c r="A31" s="187" t="s">
        <v>666</v>
      </c>
      <c r="B31" s="188" t="s">
        <v>150</v>
      </c>
      <c r="C31" s="204">
        <v>99423184.530000001</v>
      </c>
    </row>
    <row r="32" spans="1:5" hidden="1" x14ac:dyDescent="0.2">
      <c r="A32" s="187" t="s">
        <v>667</v>
      </c>
      <c r="B32" s="188" t="s">
        <v>159</v>
      </c>
      <c r="C32" s="231"/>
      <c r="D32" s="100"/>
    </row>
    <row r="33" spans="1:6" hidden="1" x14ac:dyDescent="0.2">
      <c r="A33" s="187" t="s">
        <v>668</v>
      </c>
      <c r="B33" s="188" t="s">
        <v>162</v>
      </c>
      <c r="C33" s="232"/>
    </row>
    <row r="34" spans="1:6" hidden="1" x14ac:dyDescent="0.2">
      <c r="A34" s="187" t="s">
        <v>669</v>
      </c>
      <c r="B34" s="188" t="s">
        <v>670</v>
      </c>
      <c r="C34" s="97">
        <v>0</v>
      </c>
    </row>
    <row r="35" spans="1:6" hidden="1" x14ac:dyDescent="0.2">
      <c r="A35" s="187" t="s">
        <v>671</v>
      </c>
      <c r="B35" s="188" t="s">
        <v>672</v>
      </c>
      <c r="C35" s="97">
        <v>0</v>
      </c>
    </row>
    <row r="36" spans="1:6" x14ac:dyDescent="0.2">
      <c r="A36" s="187" t="s">
        <v>673</v>
      </c>
      <c r="B36" s="188" t="s">
        <v>170</v>
      </c>
      <c r="C36" s="204">
        <v>19864786.899999999</v>
      </c>
    </row>
    <row r="37" spans="1:6" x14ac:dyDescent="0.2">
      <c r="A37" s="187" t="s">
        <v>674</v>
      </c>
      <c r="B37" s="186" t="s">
        <v>675</v>
      </c>
      <c r="C37" s="204">
        <f>22859080.4+27371110.96</f>
        <v>50230191.359999999</v>
      </c>
    </row>
    <row r="38" spans="1:6" x14ac:dyDescent="0.2">
      <c r="A38" s="195"/>
      <c r="B38" s="196"/>
      <c r="D38" s="105"/>
    </row>
    <row r="39" spans="1:6" x14ac:dyDescent="0.2">
      <c r="A39" s="197" t="s">
        <v>423</v>
      </c>
      <c r="B39" s="168"/>
      <c r="C39" s="198">
        <f>C5-C7+C30</f>
        <v>342150852.56000006</v>
      </c>
      <c r="D39" s="105"/>
    </row>
    <row r="40" spans="1:6" x14ac:dyDescent="0.2">
      <c r="A40" s="199"/>
      <c r="B40" s="200"/>
      <c r="C40" s="201"/>
    </row>
    <row r="41" spans="1:6" x14ac:dyDescent="0.2">
      <c r="A41" s="100"/>
      <c r="B41" s="100"/>
      <c r="C41" s="236"/>
      <c r="D41" s="122"/>
      <c r="E41" s="100"/>
    </row>
    <row r="42" spans="1:6" x14ac:dyDescent="0.2">
      <c r="B42" s="113" t="s">
        <v>559</v>
      </c>
      <c r="C42" s="123"/>
      <c r="D42" s="114"/>
      <c r="E42" s="124"/>
      <c r="F42" s="125"/>
    </row>
    <row r="43" spans="1:6" x14ac:dyDescent="0.2">
      <c r="B43" s="123"/>
      <c r="C43" s="113"/>
      <c r="D43" s="114"/>
      <c r="E43" s="124"/>
      <c r="F43" s="125"/>
    </row>
    <row r="44" spans="1:6" x14ac:dyDescent="0.2">
      <c r="B44" s="123"/>
      <c r="C44" s="115"/>
      <c r="D44" s="115"/>
      <c r="E44" s="124"/>
      <c r="F44" s="125"/>
    </row>
    <row r="45" spans="1:6" x14ac:dyDescent="0.2">
      <c r="B45" s="117" t="s">
        <v>560</v>
      </c>
      <c r="C45" s="117" t="s">
        <v>560</v>
      </c>
      <c r="D45" s="123"/>
      <c r="E45" s="124"/>
      <c r="F45" s="125"/>
    </row>
    <row r="46" spans="1:6" x14ac:dyDescent="0.2">
      <c r="B46" s="115"/>
      <c r="C46" s="115"/>
      <c r="D46" s="123"/>
      <c r="E46" s="124"/>
      <c r="F46" s="125"/>
    </row>
    <row r="47" spans="1:6" x14ac:dyDescent="0.2">
      <c r="B47" s="117" t="s">
        <v>561</v>
      </c>
      <c r="C47" s="118" t="s">
        <v>562</v>
      </c>
      <c r="D47" s="123"/>
      <c r="E47" s="124"/>
      <c r="F47" s="125"/>
    </row>
    <row r="48" spans="1:6" x14ac:dyDescent="0.2">
      <c r="B48" s="117" t="s">
        <v>563</v>
      </c>
      <c r="C48" s="255" t="s">
        <v>564</v>
      </c>
      <c r="D48" s="255"/>
      <c r="E48" s="124"/>
      <c r="F48" s="125"/>
    </row>
    <row r="49" spans="2:6" x14ac:dyDescent="0.2">
      <c r="B49" s="117" t="s">
        <v>565</v>
      </c>
      <c r="C49" s="119" t="s">
        <v>566</v>
      </c>
      <c r="D49" s="123"/>
      <c r="E49" s="124"/>
      <c r="F49" s="125"/>
    </row>
    <row r="50" spans="2:6" x14ac:dyDescent="0.2">
      <c r="B50" s="115"/>
      <c r="C50" s="123"/>
      <c r="D50" s="115"/>
      <c r="E50" s="124"/>
      <c r="F50" s="125"/>
    </row>
    <row r="51" spans="2:6" x14ac:dyDescent="0.2">
      <c r="B51" s="120"/>
      <c r="C51" s="123"/>
      <c r="D51" s="115"/>
      <c r="E51" s="124"/>
      <c r="F51" s="125"/>
    </row>
    <row r="52" spans="2:6" x14ac:dyDescent="0.2">
      <c r="B52" s="115" t="s">
        <v>567</v>
      </c>
      <c r="C52" s="115" t="s">
        <v>567</v>
      </c>
      <c r="D52" s="115"/>
      <c r="E52" s="124"/>
      <c r="F52" s="125"/>
    </row>
    <row r="53" spans="2:6" x14ac:dyDescent="0.2">
      <c r="B53" s="115"/>
      <c r="C53" s="115"/>
      <c r="D53" s="115"/>
      <c r="E53" s="124"/>
      <c r="F53" s="125"/>
    </row>
    <row r="54" spans="2:6" x14ac:dyDescent="0.2">
      <c r="B54" s="115" t="s">
        <v>568</v>
      </c>
      <c r="C54" s="259" t="s">
        <v>568</v>
      </c>
      <c r="D54" s="259"/>
      <c r="E54" s="259"/>
      <c r="F54" s="259"/>
    </row>
    <row r="55" spans="2:6" x14ac:dyDescent="0.2">
      <c r="B55" s="115" t="s">
        <v>569</v>
      </c>
      <c r="C55" s="259" t="s">
        <v>571</v>
      </c>
      <c r="D55" s="259"/>
      <c r="E55" s="259"/>
      <c r="F55" s="259"/>
    </row>
    <row r="56" spans="2:6" x14ac:dyDescent="0.2">
      <c r="B56" s="115" t="s">
        <v>570</v>
      </c>
      <c r="C56" s="259" t="s">
        <v>572</v>
      </c>
      <c r="D56" s="259"/>
      <c r="E56" s="259"/>
      <c r="F56" s="259"/>
    </row>
    <row r="57" spans="2:6" x14ac:dyDescent="0.2">
      <c r="B57" s="100"/>
      <c r="C57" s="100"/>
      <c r="E57" s="100"/>
      <c r="F57" s="100"/>
    </row>
  </sheetData>
  <mergeCells count="8">
    <mergeCell ref="C54:F54"/>
    <mergeCell ref="C55:F55"/>
    <mergeCell ref="C56:F56"/>
    <mergeCell ref="A1:D1"/>
    <mergeCell ref="A2:D2"/>
    <mergeCell ref="A3:D3"/>
    <mergeCell ref="A4:D4"/>
    <mergeCell ref="C48:D48"/>
  </mergeCells>
  <pageMargins left="0.70866141732283472" right="0.70866141732283472" top="0.74803149606299213" bottom="0.74803149606299213" header="0.31496062992125984" footer="0.31496062992125984"/>
  <pageSetup scale="72" orientation="portrait" horizontalDpi="0" verticalDpi="0" r:id="rId1"/>
  <ignoredErrors>
    <ignoredError sqref="A1 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18"/>
  <sheetViews>
    <sheetView tabSelected="1" topLeftCell="A44" workbookViewId="0">
      <selection activeCell="I58" sqref="I58"/>
    </sheetView>
  </sheetViews>
  <sheetFormatPr baseColWidth="10" defaultColWidth="9.140625" defaultRowHeight="11.25" x14ac:dyDescent="0.2"/>
  <cols>
    <col min="1" max="1" width="10" style="86" customWidth="1"/>
    <col min="2" max="2" width="68.5703125" style="82" bestFit="1" customWidth="1"/>
    <col min="3" max="3" width="17.42578125" style="82" bestFit="1" customWidth="1"/>
    <col min="4" max="5" width="23.7109375" style="82" hidden="1" customWidth="1"/>
    <col min="6" max="6" width="19.28515625" style="82" customWidth="1"/>
    <col min="7" max="7" width="20.5703125" style="82" hidden="1" customWidth="1"/>
    <col min="8" max="8" width="9.5703125" style="82" customWidth="1"/>
    <col min="9" max="10" width="20.28515625" style="82" customWidth="1"/>
    <col min="11" max="11" width="9.140625" style="82" customWidth="1"/>
    <col min="12" max="16384" width="9.140625" style="82"/>
  </cols>
  <sheetData>
    <row r="1" spans="1:10" ht="18.95" customHeight="1" x14ac:dyDescent="0.2">
      <c r="A1" s="262" t="str">
        <f>'[1]Notas a los Edos Financieros'!A1</f>
        <v>JUNTA DE AGUA POTABLE DRENAJE ALCANTARILLADO Y SANEAMIENTO DEL MUNICIPIO DE IRAPUATO GTO</v>
      </c>
      <c r="B1" s="262"/>
      <c r="C1" s="262"/>
      <c r="D1" s="262"/>
      <c r="E1" s="126"/>
      <c r="F1" s="126"/>
      <c r="G1" s="80" t="s">
        <v>0</v>
      </c>
      <c r="H1" s="81">
        <v>2020</v>
      </c>
    </row>
    <row r="2" spans="1:10" ht="18.95" customHeight="1" x14ac:dyDescent="0.2">
      <c r="A2" s="257" t="str">
        <f>'[2]Notas a los Edos Financieros'!A2</f>
        <v>Notas de Desglose Estado de Situación Financiera</v>
      </c>
      <c r="B2" s="264"/>
      <c r="C2" s="264"/>
      <c r="D2" s="264"/>
      <c r="E2" s="264"/>
      <c r="F2" s="264"/>
      <c r="G2" s="80" t="s">
        <v>2</v>
      </c>
      <c r="H2" s="81" t="str">
        <f>'[2]Notas a los Edos Financieros'!E2</f>
        <v>Trimestral</v>
      </c>
    </row>
    <row r="3" spans="1:10" ht="18.95" customHeight="1" x14ac:dyDescent="0.2">
      <c r="A3" s="257" t="s">
        <v>700</v>
      </c>
      <c r="B3" s="264"/>
      <c r="C3" s="264"/>
      <c r="D3" s="264"/>
      <c r="E3" s="264"/>
      <c r="F3" s="264"/>
      <c r="G3" s="80" t="s">
        <v>3</v>
      </c>
      <c r="H3" s="81">
        <v>1</v>
      </c>
    </row>
    <row r="4" spans="1:10" x14ac:dyDescent="0.2">
      <c r="A4" s="83" t="s">
        <v>4</v>
      </c>
      <c r="B4" s="84"/>
      <c r="C4" s="84"/>
      <c r="D4" s="84"/>
      <c r="E4" s="84"/>
      <c r="F4" s="84"/>
      <c r="G4" s="84"/>
      <c r="H4" s="84"/>
    </row>
    <row r="5" spans="1:10" x14ac:dyDescent="0.2">
      <c r="A5" s="127" t="s">
        <v>5</v>
      </c>
      <c r="B5" s="128" t="s">
        <v>424</v>
      </c>
      <c r="C5" s="128" t="s">
        <v>425</v>
      </c>
      <c r="D5" s="128" t="s">
        <v>426</v>
      </c>
      <c r="E5" s="128" t="s">
        <v>427</v>
      </c>
      <c r="F5" s="128" t="s">
        <v>428</v>
      </c>
      <c r="G5" s="128" t="s">
        <v>429</v>
      </c>
      <c r="H5" s="128"/>
      <c r="I5" s="224"/>
      <c r="J5" s="224"/>
    </row>
    <row r="6" spans="1:10" x14ac:dyDescent="0.2">
      <c r="A6" s="129">
        <v>7000</v>
      </c>
      <c r="B6" s="130" t="s">
        <v>433</v>
      </c>
      <c r="C6" s="131"/>
      <c r="D6" s="132"/>
      <c r="E6" s="132"/>
      <c r="F6" s="131"/>
      <c r="G6" s="133"/>
      <c r="H6" s="133"/>
      <c r="I6" s="133"/>
      <c r="J6" s="133"/>
    </row>
    <row r="7" spans="1:10" s="208" customFormat="1" x14ac:dyDescent="0.2">
      <c r="A7" s="129"/>
      <c r="B7" s="219"/>
      <c r="C7" s="131"/>
      <c r="D7" s="132"/>
      <c r="E7" s="132"/>
      <c r="F7" s="131"/>
      <c r="G7" s="133"/>
      <c r="H7" s="133"/>
      <c r="I7" s="133"/>
      <c r="J7" s="133"/>
    </row>
    <row r="8" spans="1:10" s="208" customFormat="1" x14ac:dyDescent="0.2">
      <c r="A8" s="129">
        <v>764</v>
      </c>
      <c r="B8" s="220" t="s">
        <v>681</v>
      </c>
      <c r="C8" s="131"/>
      <c r="D8" s="132"/>
      <c r="E8" s="132"/>
      <c r="F8" s="131"/>
      <c r="G8" s="133"/>
      <c r="H8" s="133"/>
      <c r="I8" s="133"/>
      <c r="J8" s="133"/>
    </row>
    <row r="9" spans="1:10" s="208" customFormat="1" x14ac:dyDescent="0.2">
      <c r="A9" s="207">
        <v>764110001</v>
      </c>
      <c r="B9" s="205" t="s">
        <v>682</v>
      </c>
      <c r="C9" s="206">
        <v>136551.72</v>
      </c>
      <c r="D9" s="132"/>
      <c r="E9" s="132"/>
      <c r="F9" s="206">
        <v>136551.72</v>
      </c>
      <c r="G9" s="133"/>
      <c r="H9" s="133"/>
      <c r="I9" s="133"/>
      <c r="J9" s="133"/>
    </row>
    <row r="10" spans="1:10" s="208" customFormat="1" x14ac:dyDescent="0.2">
      <c r="A10" s="207">
        <v>764110002</v>
      </c>
      <c r="B10" s="205" t="s">
        <v>683</v>
      </c>
      <c r="C10" s="206">
        <v>173017.24</v>
      </c>
      <c r="D10" s="132"/>
      <c r="E10" s="132"/>
      <c r="F10" s="206">
        <v>173017.24</v>
      </c>
      <c r="G10" s="133"/>
      <c r="H10" s="133"/>
      <c r="I10" s="133"/>
      <c r="J10" s="133"/>
    </row>
    <row r="11" spans="1:10" s="208" customFormat="1" x14ac:dyDescent="0.2">
      <c r="A11" s="212">
        <v>764110003</v>
      </c>
      <c r="B11" s="213" t="s">
        <v>684</v>
      </c>
      <c r="C11" s="215">
        <v>325775.86</v>
      </c>
      <c r="D11" s="214"/>
      <c r="E11" s="214"/>
      <c r="F11" s="215">
        <v>325775.86</v>
      </c>
      <c r="G11" s="133"/>
      <c r="H11" s="133"/>
      <c r="I11" s="133"/>
      <c r="J11" s="133"/>
    </row>
    <row r="12" spans="1:10" s="224" customFormat="1" x14ac:dyDescent="0.2">
      <c r="A12" s="212">
        <v>764110004</v>
      </c>
      <c r="B12" s="222" t="s">
        <v>685</v>
      </c>
      <c r="C12" s="240">
        <v>254500</v>
      </c>
      <c r="D12" s="214"/>
      <c r="E12" s="214"/>
      <c r="F12" s="136">
        <v>254500</v>
      </c>
      <c r="G12" s="133"/>
      <c r="H12" s="133"/>
      <c r="I12" s="133"/>
      <c r="J12" s="133"/>
    </row>
    <row r="13" spans="1:10" s="224" customFormat="1" x14ac:dyDescent="0.2">
      <c r="A13" s="212">
        <v>764110005</v>
      </c>
      <c r="B13" s="207" t="s">
        <v>689</v>
      </c>
      <c r="C13" s="239">
        <v>0</v>
      </c>
      <c r="D13" s="214"/>
      <c r="E13" s="214"/>
      <c r="F13" s="136">
        <v>301551.71999999997</v>
      </c>
      <c r="G13" s="133"/>
      <c r="H13" s="133"/>
      <c r="I13" s="133"/>
      <c r="J13" s="133"/>
    </row>
    <row r="14" spans="1:10" s="224" customFormat="1" x14ac:dyDescent="0.2">
      <c r="A14" s="212">
        <v>764110006</v>
      </c>
      <c r="B14" s="207" t="s">
        <v>690</v>
      </c>
      <c r="C14" s="239">
        <v>0</v>
      </c>
      <c r="D14" s="214"/>
      <c r="E14" s="214"/>
      <c r="F14" s="136">
        <v>243960</v>
      </c>
      <c r="G14" s="133"/>
      <c r="H14" s="133"/>
      <c r="I14" s="133"/>
      <c r="J14" s="133"/>
    </row>
    <row r="15" spans="1:10" s="224" customFormat="1" x14ac:dyDescent="0.2">
      <c r="A15" s="212">
        <v>764110007</v>
      </c>
      <c r="B15" s="207" t="s">
        <v>691</v>
      </c>
      <c r="C15" s="239">
        <v>0</v>
      </c>
      <c r="D15" s="214"/>
      <c r="E15" s="214"/>
      <c r="F15" s="136">
        <v>115517.24</v>
      </c>
      <c r="G15" s="133"/>
      <c r="H15" s="133"/>
      <c r="I15" s="133"/>
      <c r="J15" s="133"/>
    </row>
    <row r="16" spans="1:10" s="224" customFormat="1" x14ac:dyDescent="0.2">
      <c r="A16" s="212">
        <v>764110008</v>
      </c>
      <c r="B16" s="207" t="s">
        <v>692</v>
      </c>
      <c r="C16" s="239">
        <v>0</v>
      </c>
      <c r="D16" s="214"/>
      <c r="E16" s="214"/>
      <c r="F16" s="136">
        <v>97241.38</v>
      </c>
      <c r="G16" s="133"/>
      <c r="H16" s="133"/>
      <c r="I16" s="133"/>
      <c r="J16" s="133"/>
    </row>
    <row r="17" spans="1:10" s="224" customFormat="1" x14ac:dyDescent="0.2">
      <c r="A17" s="212">
        <v>764110009</v>
      </c>
      <c r="B17" s="207" t="s">
        <v>693</v>
      </c>
      <c r="C17" s="239">
        <v>0</v>
      </c>
      <c r="D17" s="214"/>
      <c r="E17" s="214"/>
      <c r="F17" s="136">
        <v>63000</v>
      </c>
      <c r="G17" s="133"/>
      <c r="H17" s="133"/>
      <c r="I17" s="133"/>
      <c r="J17" s="133"/>
    </row>
    <row r="18" spans="1:10" s="224" customFormat="1" x14ac:dyDescent="0.2">
      <c r="A18" s="212">
        <v>764110010</v>
      </c>
      <c r="B18" s="207" t="s">
        <v>694</v>
      </c>
      <c r="C18" s="239">
        <v>0</v>
      </c>
      <c r="D18" s="214"/>
      <c r="E18" s="214"/>
      <c r="F18" s="136">
        <v>128532.05</v>
      </c>
      <c r="G18" s="133"/>
      <c r="H18" s="133"/>
      <c r="I18" s="133"/>
      <c r="J18" s="133"/>
    </row>
    <row r="19" spans="1:10" s="224" customFormat="1" x14ac:dyDescent="0.2">
      <c r="A19" s="212">
        <v>764110011</v>
      </c>
      <c r="B19" s="207" t="s">
        <v>695</v>
      </c>
      <c r="C19" s="239">
        <v>0</v>
      </c>
      <c r="D19" s="214"/>
      <c r="E19" s="214"/>
      <c r="F19" s="136">
        <v>289990</v>
      </c>
      <c r="G19" s="133"/>
      <c r="H19" s="133"/>
      <c r="I19" s="133"/>
      <c r="J19" s="133"/>
    </row>
    <row r="20" spans="1:10" s="224" customFormat="1" x14ac:dyDescent="0.2">
      <c r="A20" s="205">
        <v>764110012</v>
      </c>
      <c r="B20" s="238" t="s">
        <v>696</v>
      </c>
      <c r="C20" s="239">
        <v>0</v>
      </c>
      <c r="D20" s="214"/>
      <c r="E20" s="214"/>
      <c r="F20" s="136">
        <v>249900</v>
      </c>
      <c r="G20" s="133"/>
      <c r="H20" s="133"/>
      <c r="I20" s="133"/>
      <c r="J20" s="133"/>
    </row>
    <row r="21" spans="1:10" s="224" customFormat="1" x14ac:dyDescent="0.2">
      <c r="A21" s="205">
        <v>764110013</v>
      </c>
      <c r="B21" s="243" t="s">
        <v>698</v>
      </c>
      <c r="C21" s="239">
        <v>0</v>
      </c>
      <c r="D21" s="214"/>
      <c r="E21" s="214"/>
      <c r="F21" s="245">
        <v>151700</v>
      </c>
      <c r="G21" s="133"/>
      <c r="H21" s="133"/>
      <c r="I21" s="133"/>
      <c r="J21" s="133"/>
    </row>
    <row r="22" spans="1:10" s="224" customFormat="1" x14ac:dyDescent="0.2">
      <c r="A22" s="205">
        <v>764110014</v>
      </c>
      <c r="B22" s="237" t="s">
        <v>699</v>
      </c>
      <c r="C22" s="239">
        <v>0</v>
      </c>
      <c r="D22" s="214"/>
      <c r="E22" s="214"/>
      <c r="F22" s="206">
        <v>196551.72</v>
      </c>
      <c r="G22" s="133"/>
      <c r="H22" s="133"/>
      <c r="I22" s="133"/>
      <c r="J22" s="133"/>
    </row>
    <row r="23" spans="1:10" s="208" customFormat="1" x14ac:dyDescent="0.2">
      <c r="A23" s="205"/>
      <c r="B23" s="205"/>
      <c r="C23" s="206"/>
      <c r="D23" s="132"/>
      <c r="E23" s="132"/>
      <c r="F23" s="206"/>
      <c r="G23" s="133"/>
      <c r="H23" s="133"/>
      <c r="I23" s="133"/>
      <c r="J23" s="133"/>
    </row>
    <row r="24" spans="1:10" s="208" customFormat="1" x14ac:dyDescent="0.2">
      <c r="A24" s="129">
        <v>770</v>
      </c>
      <c r="B24" s="218" t="s">
        <v>680</v>
      </c>
      <c r="C24" s="131"/>
      <c r="D24" s="132"/>
      <c r="E24" s="132"/>
      <c r="F24" s="131"/>
      <c r="G24" s="133"/>
      <c r="H24" s="133"/>
      <c r="I24" s="133"/>
      <c r="J24" s="133"/>
    </row>
    <row r="25" spans="1:10" x14ac:dyDescent="0.2">
      <c r="A25" s="216">
        <v>771</v>
      </c>
      <c r="B25" s="217" t="s">
        <v>573</v>
      </c>
      <c r="C25" s="136">
        <v>2183908</v>
      </c>
      <c r="D25" s="224"/>
      <c r="E25" s="224"/>
      <c r="F25" s="244">
        <v>1708994</v>
      </c>
    </row>
    <row r="26" spans="1:10" x14ac:dyDescent="0.2">
      <c r="A26" s="134">
        <v>773</v>
      </c>
      <c r="B26" s="135" t="s">
        <v>574</v>
      </c>
      <c r="C26" s="136">
        <v>16548391</v>
      </c>
      <c r="D26" s="224"/>
      <c r="E26" s="224"/>
      <c r="F26" s="244">
        <v>14552095</v>
      </c>
    </row>
    <row r="27" spans="1:10" x14ac:dyDescent="0.2">
      <c r="A27" s="134">
        <v>775</v>
      </c>
      <c r="B27" s="135" t="s">
        <v>575</v>
      </c>
      <c r="C27" s="136">
        <v>8157338</v>
      </c>
      <c r="D27" s="224"/>
      <c r="E27" s="224"/>
      <c r="F27" s="244">
        <v>8590643</v>
      </c>
    </row>
    <row r="28" spans="1:10" x14ac:dyDescent="0.2">
      <c r="A28" s="137" t="s">
        <v>576</v>
      </c>
      <c r="B28" s="135" t="s">
        <v>577</v>
      </c>
      <c r="C28" s="136">
        <v>1019044</v>
      </c>
      <c r="D28" s="224"/>
      <c r="E28" s="224"/>
      <c r="F28" s="244">
        <v>877695</v>
      </c>
    </row>
    <row r="29" spans="1:10" x14ac:dyDescent="0.2">
      <c r="A29" s="138" t="s">
        <v>578</v>
      </c>
      <c r="B29" s="139" t="s">
        <v>579</v>
      </c>
      <c r="C29" s="136">
        <v>1751845</v>
      </c>
      <c r="D29" s="224"/>
      <c r="E29" s="224"/>
      <c r="F29" s="244">
        <v>1504132</v>
      </c>
    </row>
    <row r="30" spans="1:10" x14ac:dyDescent="0.2">
      <c r="A30" s="138" t="s">
        <v>580</v>
      </c>
      <c r="B30" s="139" t="s">
        <v>581</v>
      </c>
      <c r="C30" s="136">
        <v>3058171</v>
      </c>
      <c r="D30" s="224"/>
      <c r="E30" s="224"/>
      <c r="F30" s="244">
        <v>2621014</v>
      </c>
    </row>
    <row r="31" spans="1:10" x14ac:dyDescent="0.2">
      <c r="A31" s="138" t="s">
        <v>582</v>
      </c>
      <c r="B31" s="139" t="s">
        <v>583</v>
      </c>
      <c r="C31" s="136">
        <v>4801753</v>
      </c>
      <c r="D31" s="224"/>
      <c r="E31" s="224"/>
      <c r="F31" s="244">
        <v>5191976</v>
      </c>
    </row>
    <row r="32" spans="1:10" x14ac:dyDescent="0.2">
      <c r="A32" s="138" t="s">
        <v>584</v>
      </c>
      <c r="B32" s="139" t="s">
        <v>585</v>
      </c>
      <c r="C32" s="136">
        <v>4387095</v>
      </c>
      <c r="D32" s="224"/>
      <c r="E32" s="224"/>
      <c r="F32" s="244">
        <v>3629402</v>
      </c>
    </row>
    <row r="33" spans="1:6" x14ac:dyDescent="0.2">
      <c r="A33" s="138" t="s">
        <v>586</v>
      </c>
      <c r="B33" s="139" t="s">
        <v>587</v>
      </c>
      <c r="C33" s="136">
        <v>4979766</v>
      </c>
      <c r="D33" s="224"/>
      <c r="E33" s="224"/>
      <c r="F33" s="244">
        <v>3770111</v>
      </c>
    </row>
    <row r="34" spans="1:6" x14ac:dyDescent="0.2">
      <c r="A34" s="138" t="s">
        <v>588</v>
      </c>
      <c r="B34" s="139" t="s">
        <v>589</v>
      </c>
      <c r="C34" s="136">
        <v>8064361</v>
      </c>
      <c r="D34" s="224"/>
      <c r="E34" s="224"/>
      <c r="F34" s="244">
        <v>5538007</v>
      </c>
    </row>
    <row r="35" spans="1:6" x14ac:dyDescent="0.2">
      <c r="A35" s="138" t="s">
        <v>596</v>
      </c>
      <c r="B35" s="139" t="s">
        <v>597</v>
      </c>
      <c r="C35" s="240">
        <v>27394806</v>
      </c>
      <c r="D35" s="224"/>
      <c r="E35" s="224"/>
      <c r="F35" s="244">
        <v>12546665</v>
      </c>
    </row>
    <row r="36" spans="1:6" x14ac:dyDescent="0.2">
      <c r="A36" s="138">
        <v>788</v>
      </c>
      <c r="B36" s="207" t="s">
        <v>697</v>
      </c>
      <c r="C36" s="239">
        <v>0</v>
      </c>
      <c r="D36" s="224"/>
      <c r="E36" s="224"/>
      <c r="F36" s="244">
        <v>37358517</v>
      </c>
    </row>
    <row r="37" spans="1:6" s="208" customFormat="1" x14ac:dyDescent="0.2">
      <c r="A37" s="209"/>
    </row>
    <row r="38" spans="1:6" s="208" customFormat="1" x14ac:dyDescent="0.2">
      <c r="A38" s="209"/>
    </row>
    <row r="39" spans="1:6" s="208" customFormat="1" x14ac:dyDescent="0.2">
      <c r="A39" s="209"/>
    </row>
    <row r="40" spans="1:6" s="208" customFormat="1" x14ac:dyDescent="0.2">
      <c r="A40" s="209"/>
    </row>
    <row r="41" spans="1:6" x14ac:dyDescent="0.2">
      <c r="B41" s="113" t="s">
        <v>559</v>
      </c>
      <c r="C41" s="123"/>
      <c r="D41" s="114"/>
      <c r="E41" s="124"/>
      <c r="F41" s="125"/>
    </row>
    <row r="42" spans="1:6" x14ac:dyDescent="0.2">
      <c r="B42" s="123"/>
      <c r="C42" s="113"/>
      <c r="D42" s="114"/>
      <c r="E42" s="124"/>
      <c r="F42" s="125"/>
    </row>
    <row r="43" spans="1:6" x14ac:dyDescent="0.2">
      <c r="B43" s="123"/>
      <c r="C43" s="115"/>
      <c r="D43" s="115"/>
      <c r="E43" s="124"/>
      <c r="F43" s="125"/>
    </row>
    <row r="44" spans="1:6" x14ac:dyDescent="0.2">
      <c r="B44" s="117" t="s">
        <v>560</v>
      </c>
      <c r="C44" s="117" t="s">
        <v>560</v>
      </c>
      <c r="D44" s="123"/>
      <c r="E44" s="124"/>
      <c r="F44" s="125"/>
    </row>
    <row r="45" spans="1:6" x14ac:dyDescent="0.2">
      <c r="B45" s="115"/>
      <c r="C45" s="115"/>
      <c r="D45" s="123"/>
      <c r="E45" s="124"/>
      <c r="F45" s="125"/>
    </row>
    <row r="46" spans="1:6" x14ac:dyDescent="0.2">
      <c r="B46" s="117" t="s">
        <v>561</v>
      </c>
      <c r="C46" s="118" t="s">
        <v>562</v>
      </c>
      <c r="D46" s="123"/>
      <c r="E46" s="124"/>
      <c r="F46" s="125"/>
    </row>
    <row r="47" spans="1:6" x14ac:dyDescent="0.2">
      <c r="B47" s="117" t="s">
        <v>563</v>
      </c>
      <c r="C47" s="255" t="s">
        <v>564</v>
      </c>
      <c r="D47" s="255"/>
      <c r="E47" s="124"/>
      <c r="F47" s="125"/>
    </row>
    <row r="48" spans="1:6" x14ac:dyDescent="0.2">
      <c r="B48" s="117" t="s">
        <v>565</v>
      </c>
      <c r="C48" s="119" t="s">
        <v>566</v>
      </c>
      <c r="D48" s="123"/>
      <c r="E48" s="124"/>
      <c r="F48" s="125"/>
    </row>
    <row r="49" spans="1:10" x14ac:dyDescent="0.2">
      <c r="B49" s="115"/>
      <c r="C49" s="123"/>
      <c r="D49" s="115"/>
      <c r="E49" s="124"/>
      <c r="F49" s="125"/>
    </row>
    <row r="50" spans="1:10" x14ac:dyDescent="0.2">
      <c r="B50" s="120"/>
      <c r="C50" s="123"/>
      <c r="D50" s="115"/>
      <c r="E50" s="124"/>
      <c r="F50" s="125"/>
    </row>
    <row r="51" spans="1:10" x14ac:dyDescent="0.2">
      <c r="B51" s="115" t="s">
        <v>567</v>
      </c>
      <c r="C51" s="115"/>
      <c r="D51" s="115"/>
      <c r="E51" s="124"/>
      <c r="F51" s="125"/>
    </row>
    <row r="52" spans="1:10" x14ac:dyDescent="0.2">
      <c r="B52" s="115"/>
      <c r="C52" s="115"/>
      <c r="D52" s="115"/>
      <c r="E52" s="124"/>
      <c r="F52" s="125"/>
    </row>
    <row r="53" spans="1:10" x14ac:dyDescent="0.2">
      <c r="B53" s="115" t="s">
        <v>568</v>
      </c>
      <c r="C53" s="259"/>
      <c r="D53" s="259"/>
      <c r="E53" s="124"/>
      <c r="F53" s="125"/>
    </row>
    <row r="54" spans="1:10" x14ac:dyDescent="0.2">
      <c r="B54" s="115" t="s">
        <v>569</v>
      </c>
      <c r="C54" s="259"/>
      <c r="D54" s="259"/>
      <c r="E54" s="124"/>
      <c r="F54" s="125"/>
    </row>
    <row r="55" spans="1:10" x14ac:dyDescent="0.2">
      <c r="B55" s="115" t="s">
        <v>570</v>
      </c>
      <c r="C55" s="259"/>
      <c r="D55" s="259"/>
      <c r="E55" s="124"/>
      <c r="F55" s="125"/>
    </row>
    <row r="56" spans="1:10" x14ac:dyDescent="0.2">
      <c r="B56" s="140"/>
      <c r="C56" s="141"/>
      <c r="D56" s="124"/>
      <c r="E56" s="124"/>
      <c r="F56" s="125"/>
    </row>
    <row r="58" spans="1:10" x14ac:dyDescent="0.2">
      <c r="F58" s="224"/>
    </row>
    <row r="60" spans="1:10" hidden="1" x14ac:dyDescent="0.2">
      <c r="A60" s="142" t="s">
        <v>5</v>
      </c>
      <c r="B60" s="85" t="s">
        <v>424</v>
      </c>
      <c r="C60" s="85" t="s">
        <v>425</v>
      </c>
      <c r="D60" s="85" t="s">
        <v>426</v>
      </c>
      <c r="E60" s="85" t="s">
        <v>427</v>
      </c>
      <c r="F60" s="85" t="s">
        <v>428</v>
      </c>
      <c r="G60" s="85" t="s">
        <v>429</v>
      </c>
      <c r="H60" s="85" t="s">
        <v>430</v>
      </c>
      <c r="I60" s="85" t="s">
        <v>431</v>
      </c>
      <c r="J60" s="85" t="s">
        <v>432</v>
      </c>
    </row>
    <row r="61" spans="1:10" s="108" customFormat="1" hidden="1" x14ac:dyDescent="0.2">
      <c r="A61" s="107">
        <v>7000</v>
      </c>
      <c r="B61" s="108" t="s">
        <v>433</v>
      </c>
    </row>
    <row r="62" spans="1:10" hidden="1" x14ac:dyDescent="0.2">
      <c r="A62" s="86">
        <v>7110</v>
      </c>
      <c r="B62" s="82" t="s">
        <v>429</v>
      </c>
      <c r="C62" s="87">
        <v>0</v>
      </c>
      <c r="D62" s="87">
        <v>0</v>
      </c>
      <c r="E62" s="87">
        <v>0</v>
      </c>
      <c r="F62" s="87">
        <v>0</v>
      </c>
    </row>
    <row r="63" spans="1:10" hidden="1" x14ac:dyDescent="0.2">
      <c r="A63" s="86">
        <v>7120</v>
      </c>
      <c r="B63" s="82" t="s">
        <v>434</v>
      </c>
      <c r="C63" s="87">
        <v>0</v>
      </c>
      <c r="D63" s="87">
        <v>0</v>
      </c>
      <c r="E63" s="87">
        <v>0</v>
      </c>
      <c r="F63" s="87">
        <v>0</v>
      </c>
    </row>
    <row r="64" spans="1:10" hidden="1" x14ac:dyDescent="0.2">
      <c r="A64" s="86">
        <v>7130</v>
      </c>
      <c r="B64" s="82" t="s">
        <v>435</v>
      </c>
      <c r="C64" s="87">
        <v>0</v>
      </c>
      <c r="D64" s="87">
        <v>0</v>
      </c>
      <c r="E64" s="87">
        <v>0</v>
      </c>
      <c r="F64" s="87">
        <v>0</v>
      </c>
    </row>
    <row r="65" spans="1:6" hidden="1" x14ac:dyDescent="0.2">
      <c r="A65" s="86">
        <v>7140</v>
      </c>
      <c r="B65" s="82" t="s">
        <v>436</v>
      </c>
      <c r="C65" s="87">
        <v>0</v>
      </c>
      <c r="D65" s="87">
        <v>0</v>
      </c>
      <c r="E65" s="87">
        <v>0</v>
      </c>
      <c r="F65" s="87">
        <v>0</v>
      </c>
    </row>
    <row r="66" spans="1:6" hidden="1" x14ac:dyDescent="0.2">
      <c r="A66" s="86">
        <v>7150</v>
      </c>
      <c r="B66" s="82" t="s">
        <v>437</v>
      </c>
      <c r="C66" s="87">
        <v>0</v>
      </c>
      <c r="D66" s="87">
        <v>0</v>
      </c>
      <c r="E66" s="87">
        <v>0</v>
      </c>
      <c r="F66" s="87">
        <v>0</v>
      </c>
    </row>
    <row r="67" spans="1:6" hidden="1" x14ac:dyDescent="0.2">
      <c r="A67" s="86">
        <v>7160</v>
      </c>
      <c r="B67" s="82" t="s">
        <v>438</v>
      </c>
      <c r="C67" s="87">
        <v>0</v>
      </c>
      <c r="D67" s="87">
        <v>0</v>
      </c>
      <c r="E67" s="87">
        <v>0</v>
      </c>
      <c r="F67" s="87">
        <v>0</v>
      </c>
    </row>
    <row r="68" spans="1:6" hidden="1" x14ac:dyDescent="0.2">
      <c r="A68" s="86">
        <v>7210</v>
      </c>
      <c r="B68" s="82" t="s">
        <v>439</v>
      </c>
      <c r="C68" s="87">
        <v>0</v>
      </c>
      <c r="D68" s="87">
        <v>0</v>
      </c>
      <c r="E68" s="87">
        <v>0</v>
      </c>
      <c r="F68" s="87">
        <v>0</v>
      </c>
    </row>
    <row r="69" spans="1:6" hidden="1" x14ac:dyDescent="0.2">
      <c r="A69" s="86">
        <v>7220</v>
      </c>
      <c r="B69" s="82" t="s">
        <v>440</v>
      </c>
      <c r="C69" s="87">
        <v>0</v>
      </c>
      <c r="D69" s="87">
        <v>0</v>
      </c>
      <c r="E69" s="87">
        <v>0</v>
      </c>
      <c r="F69" s="87">
        <v>0</v>
      </c>
    </row>
    <row r="70" spans="1:6" hidden="1" x14ac:dyDescent="0.2">
      <c r="A70" s="86">
        <v>7230</v>
      </c>
      <c r="B70" s="82" t="s">
        <v>441</v>
      </c>
      <c r="C70" s="87">
        <v>0</v>
      </c>
      <c r="D70" s="87">
        <v>0</v>
      </c>
      <c r="E70" s="87">
        <v>0</v>
      </c>
      <c r="F70" s="87">
        <v>0</v>
      </c>
    </row>
    <row r="71" spans="1:6" hidden="1" x14ac:dyDescent="0.2">
      <c r="A71" s="86">
        <v>7240</v>
      </c>
      <c r="B71" s="82" t="s">
        <v>442</v>
      </c>
      <c r="C71" s="87">
        <v>0</v>
      </c>
      <c r="D71" s="87">
        <v>0</v>
      </c>
      <c r="E71" s="87">
        <v>0</v>
      </c>
      <c r="F71" s="87">
        <v>0</v>
      </c>
    </row>
    <row r="72" spans="1:6" hidden="1" x14ac:dyDescent="0.2">
      <c r="A72" s="86">
        <v>7250</v>
      </c>
      <c r="B72" s="82" t="s">
        <v>443</v>
      </c>
      <c r="C72" s="87">
        <v>0</v>
      </c>
      <c r="D72" s="87">
        <v>0</v>
      </c>
      <c r="E72" s="87">
        <v>0</v>
      </c>
      <c r="F72" s="87">
        <v>0</v>
      </c>
    </row>
    <row r="73" spans="1:6" hidden="1" x14ac:dyDescent="0.2">
      <c r="A73" s="86">
        <v>7260</v>
      </c>
      <c r="B73" s="82" t="s">
        <v>444</v>
      </c>
      <c r="C73" s="87">
        <v>0</v>
      </c>
      <c r="D73" s="87">
        <v>0</v>
      </c>
      <c r="E73" s="87">
        <v>0</v>
      </c>
      <c r="F73" s="87">
        <v>0</v>
      </c>
    </row>
    <row r="74" spans="1:6" hidden="1" x14ac:dyDescent="0.2">
      <c r="A74" s="86">
        <v>7310</v>
      </c>
      <c r="B74" s="82" t="s">
        <v>445</v>
      </c>
      <c r="C74" s="87">
        <v>0</v>
      </c>
      <c r="D74" s="87">
        <v>0</v>
      </c>
      <c r="E74" s="87">
        <v>0</v>
      </c>
      <c r="F74" s="87">
        <v>0</v>
      </c>
    </row>
    <row r="75" spans="1:6" hidden="1" x14ac:dyDescent="0.2">
      <c r="A75" s="86">
        <v>7320</v>
      </c>
      <c r="B75" s="82" t="s">
        <v>446</v>
      </c>
      <c r="C75" s="87">
        <v>0</v>
      </c>
      <c r="D75" s="87">
        <v>0</v>
      </c>
      <c r="E75" s="87">
        <v>0</v>
      </c>
      <c r="F75" s="87">
        <v>0</v>
      </c>
    </row>
    <row r="76" spans="1:6" hidden="1" x14ac:dyDescent="0.2">
      <c r="A76" s="86">
        <v>7330</v>
      </c>
      <c r="B76" s="82" t="s">
        <v>447</v>
      </c>
      <c r="C76" s="87">
        <v>0</v>
      </c>
      <c r="D76" s="87">
        <v>0</v>
      </c>
      <c r="E76" s="87">
        <v>0</v>
      </c>
      <c r="F76" s="87">
        <v>0</v>
      </c>
    </row>
    <row r="77" spans="1:6" hidden="1" x14ac:dyDescent="0.2">
      <c r="A77" s="86">
        <v>7340</v>
      </c>
      <c r="B77" s="82" t="s">
        <v>448</v>
      </c>
      <c r="C77" s="87">
        <v>0</v>
      </c>
      <c r="D77" s="87">
        <v>0</v>
      </c>
      <c r="E77" s="87">
        <v>0</v>
      </c>
      <c r="F77" s="87">
        <v>0</v>
      </c>
    </row>
    <row r="78" spans="1:6" hidden="1" x14ac:dyDescent="0.2">
      <c r="A78" s="86">
        <v>7350</v>
      </c>
      <c r="B78" s="82" t="s">
        <v>449</v>
      </c>
      <c r="C78" s="87">
        <v>0</v>
      </c>
      <c r="D78" s="87">
        <v>0</v>
      </c>
      <c r="E78" s="87">
        <v>0</v>
      </c>
      <c r="F78" s="87">
        <v>0</v>
      </c>
    </row>
    <row r="79" spans="1:6" hidden="1" x14ac:dyDescent="0.2">
      <c r="A79" s="86">
        <v>7360</v>
      </c>
      <c r="B79" s="82" t="s">
        <v>450</v>
      </c>
      <c r="C79" s="87">
        <v>0</v>
      </c>
      <c r="D79" s="87">
        <v>0</v>
      </c>
      <c r="E79" s="87">
        <v>0</v>
      </c>
      <c r="F79" s="87">
        <v>0</v>
      </c>
    </row>
    <row r="80" spans="1:6" hidden="1" x14ac:dyDescent="0.2">
      <c r="A80" s="86">
        <v>7410</v>
      </c>
      <c r="B80" s="82" t="s">
        <v>451</v>
      </c>
      <c r="C80" s="87">
        <v>0</v>
      </c>
      <c r="D80" s="87">
        <v>0</v>
      </c>
      <c r="E80" s="87">
        <v>0</v>
      </c>
      <c r="F80" s="87">
        <v>0</v>
      </c>
    </row>
    <row r="81" spans="1:9" hidden="1" x14ac:dyDescent="0.2">
      <c r="A81" s="86">
        <v>7420</v>
      </c>
      <c r="B81" s="82" t="s">
        <v>452</v>
      </c>
      <c r="C81" s="87">
        <v>0</v>
      </c>
      <c r="D81" s="87">
        <v>0</v>
      </c>
      <c r="E81" s="87">
        <v>0</v>
      </c>
      <c r="F81" s="87">
        <v>0</v>
      </c>
    </row>
    <row r="82" spans="1:9" hidden="1" x14ac:dyDescent="0.2">
      <c r="A82" s="86">
        <v>7510</v>
      </c>
      <c r="B82" s="82" t="s">
        <v>453</v>
      </c>
      <c r="C82" s="87">
        <v>0</v>
      </c>
      <c r="D82" s="87">
        <v>0</v>
      </c>
      <c r="E82" s="87">
        <v>0</v>
      </c>
      <c r="F82" s="87">
        <v>0</v>
      </c>
    </row>
    <row r="83" spans="1:9" hidden="1" x14ac:dyDescent="0.2">
      <c r="A83" s="86">
        <v>7520</v>
      </c>
      <c r="B83" s="82" t="s">
        <v>454</v>
      </c>
      <c r="C83" s="87">
        <v>0</v>
      </c>
      <c r="D83" s="87">
        <v>0</v>
      </c>
      <c r="E83" s="87">
        <v>0</v>
      </c>
      <c r="F83" s="87">
        <v>0</v>
      </c>
    </row>
    <row r="84" spans="1:9" hidden="1" x14ac:dyDescent="0.2">
      <c r="A84" s="86">
        <v>7610</v>
      </c>
      <c r="B84" s="82" t="s">
        <v>455</v>
      </c>
      <c r="C84" s="87">
        <v>0</v>
      </c>
      <c r="D84" s="87">
        <v>0</v>
      </c>
      <c r="E84" s="87">
        <v>0</v>
      </c>
      <c r="F84" s="87">
        <v>0</v>
      </c>
    </row>
    <row r="85" spans="1:9" hidden="1" x14ac:dyDescent="0.2">
      <c r="A85" s="86">
        <v>7620</v>
      </c>
      <c r="B85" s="82" t="s">
        <v>456</v>
      </c>
      <c r="C85" s="87">
        <v>0</v>
      </c>
      <c r="D85" s="87">
        <v>0</v>
      </c>
      <c r="E85" s="87">
        <v>0</v>
      </c>
      <c r="F85" s="87">
        <v>0</v>
      </c>
    </row>
    <row r="86" spans="1:9" hidden="1" x14ac:dyDescent="0.2">
      <c r="A86" s="86">
        <v>7630</v>
      </c>
      <c r="B86" s="82" t="s">
        <v>457</v>
      </c>
      <c r="C86" s="87">
        <v>0</v>
      </c>
      <c r="D86" s="87">
        <v>0</v>
      </c>
      <c r="E86" s="87">
        <v>0</v>
      </c>
      <c r="F86" s="87">
        <v>0</v>
      </c>
    </row>
    <row r="87" spans="1:9" hidden="1" x14ac:dyDescent="0.2">
      <c r="A87" s="86">
        <v>7640</v>
      </c>
      <c r="B87" s="82" t="s">
        <v>458</v>
      </c>
      <c r="C87" s="87">
        <v>0</v>
      </c>
      <c r="D87" s="87">
        <v>0</v>
      </c>
      <c r="E87" s="87">
        <v>0</v>
      </c>
      <c r="F87" s="87">
        <v>0</v>
      </c>
    </row>
    <row r="88" spans="1:9" s="108" customFormat="1" x14ac:dyDescent="0.2">
      <c r="A88" s="129">
        <v>8000</v>
      </c>
      <c r="B88" s="130" t="s">
        <v>459</v>
      </c>
      <c r="C88" s="241" t="s">
        <v>590</v>
      </c>
      <c r="D88" s="132"/>
      <c r="E88" s="132"/>
      <c r="F88" s="242" t="s">
        <v>591</v>
      </c>
    </row>
    <row r="89" spans="1:9" x14ac:dyDescent="0.2">
      <c r="A89" s="143">
        <v>8110</v>
      </c>
      <c r="B89" s="144" t="s">
        <v>460</v>
      </c>
      <c r="C89" s="145">
        <v>820567681.25</v>
      </c>
      <c r="D89" s="146"/>
      <c r="E89" s="147"/>
      <c r="F89" s="145">
        <v>820567681.25</v>
      </c>
    </row>
    <row r="90" spans="1:9" x14ac:dyDescent="0.2">
      <c r="A90" s="143">
        <v>8120</v>
      </c>
      <c r="B90" s="144" t="s">
        <v>461</v>
      </c>
      <c r="C90" s="244">
        <v>225406738.84999999</v>
      </c>
      <c r="D90" s="146"/>
      <c r="E90" s="147"/>
      <c r="F90" s="244">
        <v>176347977.94999999</v>
      </c>
    </row>
    <row r="91" spans="1:9" x14ac:dyDescent="0.2">
      <c r="A91" s="143">
        <v>8130</v>
      </c>
      <c r="B91" s="144" t="s">
        <v>462</v>
      </c>
      <c r="C91" s="136">
        <v>149307527.75999999</v>
      </c>
      <c r="D91" s="146"/>
      <c r="E91" s="147"/>
      <c r="F91" s="244">
        <v>149307527.75999999</v>
      </c>
    </row>
    <row r="92" spans="1:9" x14ac:dyDescent="0.2">
      <c r="A92" s="143">
        <v>8140</v>
      </c>
      <c r="B92" s="144" t="s">
        <v>463</v>
      </c>
      <c r="C92" s="148">
        <v>0</v>
      </c>
      <c r="D92" s="146"/>
      <c r="E92" s="147"/>
      <c r="F92" s="148">
        <v>0</v>
      </c>
    </row>
    <row r="93" spans="1:9" x14ac:dyDescent="0.2">
      <c r="A93" s="143">
        <v>8150</v>
      </c>
      <c r="B93" s="144" t="s">
        <v>464</v>
      </c>
      <c r="C93" s="136">
        <v>744468470.15999997</v>
      </c>
      <c r="D93" s="146"/>
      <c r="E93" s="147"/>
      <c r="F93" s="244">
        <v>793527231.05999994</v>
      </c>
    </row>
    <row r="94" spans="1:9" x14ac:dyDescent="0.2">
      <c r="A94" s="143">
        <v>8210</v>
      </c>
      <c r="B94" s="144" t="s">
        <v>465</v>
      </c>
      <c r="C94" s="145">
        <v>820567681.25</v>
      </c>
      <c r="D94" s="146"/>
      <c r="E94" s="147"/>
      <c r="F94" s="147">
        <v>820567681.25</v>
      </c>
      <c r="I94" s="210"/>
    </row>
    <row r="95" spans="1:9" x14ac:dyDescent="0.2">
      <c r="A95" s="143">
        <v>8220</v>
      </c>
      <c r="B95" s="144" t="s">
        <v>466</v>
      </c>
      <c r="C95" s="147">
        <v>294423049.37</v>
      </c>
      <c r="D95" s="145"/>
      <c r="E95" s="147"/>
      <c r="F95" s="147">
        <v>263072986.55500007</v>
      </c>
      <c r="I95" s="210"/>
    </row>
    <row r="96" spans="1:9" x14ac:dyDescent="0.2">
      <c r="A96" s="143">
        <v>8230</v>
      </c>
      <c r="B96" s="144" t="s">
        <v>467</v>
      </c>
      <c r="C96" s="147">
        <v>111155069.23999999</v>
      </c>
      <c r="D96" s="148"/>
      <c r="E96" s="147"/>
      <c r="F96" s="147">
        <v>42658398.189999998</v>
      </c>
      <c r="I96" s="210"/>
    </row>
    <row r="97" spans="1:9" x14ac:dyDescent="0.2">
      <c r="A97" s="143">
        <v>8240</v>
      </c>
      <c r="B97" s="144" t="s">
        <v>468</v>
      </c>
      <c r="C97" s="147">
        <v>526144631.88</v>
      </c>
      <c r="D97" s="148"/>
      <c r="E97" s="147"/>
      <c r="F97" s="147">
        <v>557494694.69499993</v>
      </c>
      <c r="I97" s="210"/>
    </row>
    <row r="98" spans="1:9" x14ac:dyDescent="0.2">
      <c r="A98" s="143">
        <v>8250</v>
      </c>
      <c r="B98" s="144" t="s">
        <v>469</v>
      </c>
      <c r="C98" s="147">
        <v>383856125.08999997</v>
      </c>
      <c r="D98" s="148"/>
      <c r="E98" s="147"/>
      <c r="F98" s="147">
        <v>427615472.71999997</v>
      </c>
      <c r="I98" s="210"/>
    </row>
    <row r="99" spans="1:9" x14ac:dyDescent="0.2">
      <c r="A99" s="143">
        <v>8260</v>
      </c>
      <c r="B99" s="144" t="s">
        <v>470</v>
      </c>
      <c r="C99" s="147">
        <v>383856125.08999997</v>
      </c>
      <c r="D99" s="148"/>
      <c r="E99" s="147"/>
      <c r="F99" s="147">
        <v>427615472.71999997</v>
      </c>
      <c r="I99" s="210"/>
    </row>
    <row r="100" spans="1:9" x14ac:dyDescent="0.2">
      <c r="A100" s="143">
        <v>8270</v>
      </c>
      <c r="B100" s="144" t="s">
        <v>471</v>
      </c>
      <c r="C100" s="147">
        <v>383856125.08999997</v>
      </c>
      <c r="D100" s="148"/>
      <c r="E100" s="147"/>
      <c r="F100" s="147">
        <v>427383472.71999997</v>
      </c>
      <c r="I100" s="210"/>
    </row>
    <row r="103" spans="1:9" x14ac:dyDescent="0.2">
      <c r="B103" s="113" t="s">
        <v>559</v>
      </c>
      <c r="C103" s="123"/>
      <c r="D103" s="114"/>
      <c r="E103" s="124"/>
      <c r="F103" s="125"/>
    </row>
    <row r="104" spans="1:9" x14ac:dyDescent="0.2">
      <c r="B104" s="123"/>
      <c r="C104" s="113"/>
      <c r="D104" s="114"/>
      <c r="E104" s="124"/>
      <c r="F104" s="125"/>
    </row>
    <row r="105" spans="1:9" x14ac:dyDescent="0.2">
      <c r="B105" s="123"/>
      <c r="C105" s="115"/>
      <c r="D105" s="115"/>
      <c r="E105" s="124"/>
      <c r="F105" s="125"/>
    </row>
    <row r="106" spans="1:9" x14ac:dyDescent="0.2">
      <c r="B106" s="117" t="s">
        <v>560</v>
      </c>
      <c r="C106" s="117" t="s">
        <v>560</v>
      </c>
      <c r="D106" s="123"/>
      <c r="E106" s="124"/>
      <c r="F106" s="125"/>
    </row>
    <row r="107" spans="1:9" x14ac:dyDescent="0.2">
      <c r="B107" s="115"/>
      <c r="C107" s="115"/>
      <c r="D107" s="123"/>
      <c r="E107" s="124"/>
      <c r="F107" s="125"/>
    </row>
    <row r="108" spans="1:9" x14ac:dyDescent="0.2">
      <c r="B108" s="117" t="s">
        <v>561</v>
      </c>
      <c r="C108" s="118" t="s">
        <v>562</v>
      </c>
      <c r="D108" s="123"/>
      <c r="E108" s="124"/>
      <c r="F108" s="125"/>
    </row>
    <row r="109" spans="1:9" x14ac:dyDescent="0.2">
      <c r="B109" s="117" t="s">
        <v>563</v>
      </c>
      <c r="C109" s="255" t="s">
        <v>564</v>
      </c>
      <c r="D109" s="255"/>
      <c r="E109" s="124"/>
      <c r="F109" s="125"/>
    </row>
    <row r="110" spans="1:9" x14ac:dyDescent="0.2">
      <c r="B110" s="117" t="s">
        <v>565</v>
      </c>
      <c r="C110" s="119" t="s">
        <v>566</v>
      </c>
      <c r="D110" s="123"/>
      <c r="E110" s="124"/>
      <c r="F110" s="125"/>
    </row>
    <row r="111" spans="1:9" x14ac:dyDescent="0.2">
      <c r="B111" s="115"/>
      <c r="C111" s="123"/>
      <c r="D111" s="115"/>
      <c r="E111" s="124"/>
      <c r="F111" s="125"/>
    </row>
    <row r="112" spans="1:9" x14ac:dyDescent="0.2">
      <c r="B112" s="120"/>
      <c r="C112" s="123"/>
      <c r="D112" s="115"/>
      <c r="E112" s="124"/>
      <c r="F112" s="125"/>
    </row>
    <row r="113" spans="2:6" x14ac:dyDescent="0.2">
      <c r="B113" s="115" t="s">
        <v>567</v>
      </c>
      <c r="C113" s="115" t="s">
        <v>567</v>
      </c>
      <c r="D113" s="115" t="s">
        <v>567</v>
      </c>
      <c r="E113" s="124"/>
      <c r="F113" s="125"/>
    </row>
    <row r="114" spans="2:6" x14ac:dyDescent="0.2">
      <c r="B114" s="115"/>
      <c r="C114" s="115"/>
      <c r="D114" s="115"/>
      <c r="E114" s="124"/>
      <c r="F114" s="125"/>
    </row>
    <row r="115" spans="2:6" x14ac:dyDescent="0.2">
      <c r="B115" s="115" t="s">
        <v>568</v>
      </c>
      <c r="C115" s="259" t="s">
        <v>568</v>
      </c>
      <c r="D115" s="259"/>
      <c r="E115" s="259"/>
      <c r="F115" s="259"/>
    </row>
    <row r="116" spans="2:6" x14ac:dyDescent="0.2">
      <c r="B116" s="149" t="s">
        <v>592</v>
      </c>
      <c r="C116" s="259" t="s">
        <v>571</v>
      </c>
      <c r="D116" s="259"/>
      <c r="E116" s="259"/>
      <c r="F116" s="259"/>
    </row>
    <row r="117" spans="2:6" x14ac:dyDescent="0.2">
      <c r="B117" s="149" t="s">
        <v>593</v>
      </c>
      <c r="C117" s="259" t="s">
        <v>572</v>
      </c>
      <c r="D117" s="259"/>
      <c r="E117" s="259"/>
      <c r="F117" s="259"/>
    </row>
    <row r="118" spans="2:6" x14ac:dyDescent="0.2">
      <c r="B118" s="123"/>
      <c r="C118" s="123"/>
      <c r="D118" s="123"/>
      <c r="E118" s="123"/>
      <c r="F118" s="123"/>
    </row>
  </sheetData>
  <sheetProtection formatCells="0" formatColumns="0" formatRows="0" insertColumns="0" insertRows="0" insertHyperlinks="0" deleteColumns="0" deleteRows="0" sort="0" autoFilter="0" pivotTables="0"/>
  <mergeCells count="11">
    <mergeCell ref="A1:D1"/>
    <mergeCell ref="A2:F2"/>
    <mergeCell ref="A3:F3"/>
    <mergeCell ref="C47:D47"/>
    <mergeCell ref="C53:D53"/>
    <mergeCell ref="C117:F117"/>
    <mergeCell ref="C54:D54"/>
    <mergeCell ref="C55:D55"/>
    <mergeCell ref="C109:D109"/>
    <mergeCell ref="C115:F115"/>
    <mergeCell ref="C116:F116"/>
  </mergeCells>
  <pageMargins left="0.70866141732283472" right="0.70866141732283472" top="0.74803149606299213" bottom="0.74803149606299213" header="0.31496062992125984" footer="0.31496062992125984"/>
  <pageSetup scale="78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topLeftCell="A14" zoomScaleNormal="100" zoomScaleSheetLayoutView="100" workbookViewId="0">
      <selection activeCell="A42" sqref="A42"/>
    </sheetView>
  </sheetViews>
  <sheetFormatPr baseColWidth="10" defaultColWidth="42.140625" defaultRowHeight="11.25" x14ac:dyDescent="0.2"/>
  <cols>
    <col min="1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customWidth="1"/>
    <col min="9" max="9" width="42.140625" style="3" customWidth="1"/>
    <col min="10" max="16384" width="42.140625" style="3"/>
  </cols>
  <sheetData>
    <row r="1" spans="1:8" x14ac:dyDescent="0.2">
      <c r="E1" s="2" t="s">
        <v>472</v>
      </c>
    </row>
    <row r="2" spans="1:8" ht="15" customHeight="1" x14ac:dyDescent="0.2">
      <c r="A2" s="6" t="s">
        <v>473</v>
      </c>
    </row>
    <row r="3" spans="1:8" x14ac:dyDescent="0.2">
      <c r="A3" s="1"/>
    </row>
    <row r="4" spans="1:8" s="11" customFormat="1" x14ac:dyDescent="0.2">
      <c r="A4" s="10" t="s">
        <v>474</v>
      </c>
    </row>
    <row r="5" spans="1:8" s="11" customFormat="1" ht="39.950000000000003" customHeight="1" x14ac:dyDescent="0.2">
      <c r="A5" s="265" t="s">
        <v>475</v>
      </c>
      <c r="B5" s="265"/>
      <c r="C5" s="265"/>
      <c r="D5" s="265"/>
      <c r="E5" s="265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476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477</v>
      </c>
      <c r="B9" s="13"/>
      <c r="C9" s="13"/>
      <c r="D9" s="13"/>
    </row>
    <row r="10" spans="1:8" s="11" customFormat="1" ht="26.1" customHeight="1" x14ac:dyDescent="0.2">
      <c r="A10" s="28" t="s">
        <v>478</v>
      </c>
      <c r="B10" s="266" t="s">
        <v>479</v>
      </c>
      <c r="C10" s="266"/>
      <c r="D10" s="266"/>
      <c r="E10" s="266"/>
    </row>
    <row r="11" spans="1:8" s="11" customFormat="1" ht="12.95" customHeight="1" x14ac:dyDescent="0.2">
      <c r="A11" s="29" t="s">
        <v>480</v>
      </c>
      <c r="B11" s="29" t="s">
        <v>481</v>
      </c>
      <c r="C11" s="29"/>
      <c r="D11" s="29"/>
      <c r="E11" s="29"/>
    </row>
    <row r="12" spans="1:8" s="11" customFormat="1" ht="26.1" customHeight="1" x14ac:dyDescent="0.2">
      <c r="A12" s="29" t="s">
        <v>482</v>
      </c>
      <c r="B12" s="266" t="s">
        <v>483</v>
      </c>
      <c r="C12" s="266"/>
      <c r="D12" s="266"/>
      <c r="E12" s="266"/>
    </row>
    <row r="13" spans="1:8" s="11" customFormat="1" ht="26.1" customHeight="1" x14ac:dyDescent="0.2">
      <c r="A13" s="29" t="s">
        <v>484</v>
      </c>
      <c r="B13" s="266" t="s">
        <v>485</v>
      </c>
      <c r="C13" s="266"/>
      <c r="D13" s="266"/>
      <c r="E13" s="266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486</v>
      </c>
      <c r="B15" s="29" t="s">
        <v>487</v>
      </c>
    </row>
    <row r="16" spans="1:8" s="11" customFormat="1" ht="12.95" customHeight="1" x14ac:dyDescent="0.2">
      <c r="A16" s="29" t="s">
        <v>488</v>
      </c>
    </row>
    <row r="17" spans="1:8" s="11" customFormat="1" x14ac:dyDescent="0.2">
      <c r="A17" s="13"/>
    </row>
    <row r="18" spans="1:8" s="11" customFormat="1" x14ac:dyDescent="0.2">
      <c r="A18" s="13" t="s">
        <v>489</v>
      </c>
      <c r="B18" s="13"/>
      <c r="C18" s="13"/>
      <c r="D18" s="13"/>
    </row>
    <row r="19" spans="1:8" s="11" customFormat="1" ht="12" x14ac:dyDescent="0.2">
      <c r="A19" s="36" t="s">
        <v>490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491</v>
      </c>
    </row>
    <row r="22" spans="1:8" s="11" customFormat="1" x14ac:dyDescent="0.2">
      <c r="B22" s="267" t="s">
        <v>492</v>
      </c>
      <c r="C22" s="267"/>
      <c r="D22" s="267"/>
      <c r="E22" s="267"/>
      <c r="H22" s="15"/>
    </row>
    <row r="23" spans="1:8" s="11" customFormat="1" ht="22.5" x14ac:dyDescent="0.2">
      <c r="A23" s="47" t="s">
        <v>5</v>
      </c>
      <c r="B23" s="48" t="s">
        <v>6</v>
      </c>
      <c r="C23" s="49" t="s">
        <v>425</v>
      </c>
      <c r="D23" s="49" t="s">
        <v>428</v>
      </c>
      <c r="E23" s="50" t="s">
        <v>429</v>
      </c>
      <c r="F23" s="50" t="s">
        <v>430</v>
      </c>
      <c r="G23" s="50" t="s">
        <v>431</v>
      </c>
      <c r="H23" s="50" t="s">
        <v>432</v>
      </c>
    </row>
    <row r="24" spans="1:8" s="11" customFormat="1" x14ac:dyDescent="0.2">
      <c r="A24" s="18" t="s">
        <v>493</v>
      </c>
      <c r="B24" s="19" t="s">
        <v>494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495</v>
      </c>
      <c r="B25" s="19" t="s">
        <v>496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497</v>
      </c>
      <c r="B26" s="19" t="s">
        <v>498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499</v>
      </c>
      <c r="B27" s="19" t="s">
        <v>500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501</v>
      </c>
      <c r="B28" s="19" t="s">
        <v>502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503</v>
      </c>
      <c r="B29" s="19" t="s">
        <v>504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505</v>
      </c>
      <c r="B30" s="19" t="s">
        <v>506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507</v>
      </c>
      <c r="B31" s="19" t="s">
        <v>508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509</v>
      </c>
      <c r="B32" s="19" t="s">
        <v>510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511</v>
      </c>
      <c r="B33" s="19" t="s">
        <v>512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513</v>
      </c>
      <c r="B34" s="19" t="s">
        <v>514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515</v>
      </c>
      <c r="B35" s="21" t="s">
        <v>516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517</v>
      </c>
      <c r="B36" s="23" t="s">
        <v>517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518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490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5"/>
  <sheetViews>
    <sheetView zoomScale="106" zoomScaleNormal="106" workbookViewId="0">
      <selection activeCell="C4" sqref="C4"/>
    </sheetView>
  </sheetViews>
  <sheetFormatPr baseColWidth="10" defaultColWidth="9.140625" defaultRowHeight="11.25" x14ac:dyDescent="0.2"/>
  <cols>
    <col min="1" max="1" width="10" style="72" customWidth="1"/>
    <col min="2" max="2" width="64.5703125" style="72" bestFit="1" customWidth="1"/>
    <col min="3" max="3" width="18.7109375" style="72" customWidth="1"/>
    <col min="4" max="4" width="21.7109375" style="72" customWidth="1"/>
    <col min="5" max="5" width="21.28515625" style="72" customWidth="1"/>
    <col min="6" max="6" width="22.7109375" style="72" customWidth="1"/>
    <col min="7" max="7" width="19.140625" style="72" customWidth="1"/>
    <col min="8" max="8" width="16.7109375" style="72" customWidth="1"/>
    <col min="9" max="9" width="27.140625" style="72" customWidth="1"/>
    <col min="10" max="10" width="9.140625" style="72" customWidth="1"/>
    <col min="11" max="16384" width="9.140625" style="72"/>
  </cols>
  <sheetData>
    <row r="1" spans="1:8" s="69" customFormat="1" ht="18.95" customHeight="1" x14ac:dyDescent="0.25">
      <c r="A1" s="252" t="str">
        <f>'Notas a los Edos Financieros'!A1</f>
        <v>JUNTA DE AGUA POTABLE DRENAJE ALCANTARILLADO Y SANEAMIENTO DEL MUNICIPIO DE IRAPUATO GTO</v>
      </c>
      <c r="B1" s="254"/>
      <c r="C1" s="254"/>
      <c r="D1" s="254"/>
      <c r="E1" s="254"/>
      <c r="F1" s="254"/>
      <c r="G1" s="68" t="s">
        <v>0</v>
      </c>
      <c r="H1" s="110">
        <v>2020</v>
      </c>
    </row>
    <row r="2" spans="1:8" s="69" customFormat="1" ht="18.95" customHeight="1" x14ac:dyDescent="0.25">
      <c r="A2" s="252" t="str">
        <f>'Notas a los Edos Financieros'!A2</f>
        <v>Notas de Desglose Estado de Situación Financiera</v>
      </c>
      <c r="B2" s="254"/>
      <c r="C2" s="254"/>
      <c r="D2" s="254"/>
      <c r="E2" s="254"/>
      <c r="F2" s="254"/>
      <c r="G2" s="68" t="s">
        <v>2</v>
      </c>
      <c r="H2" s="77" t="str">
        <f>'Notas a los Edos Financieros'!E2</f>
        <v>Trimestral</v>
      </c>
    </row>
    <row r="3" spans="1:8" s="69" customFormat="1" ht="18.95" customHeight="1" x14ac:dyDescent="0.25">
      <c r="A3" s="252" t="s">
        <v>700</v>
      </c>
      <c r="B3" s="254"/>
      <c r="C3" s="254"/>
      <c r="D3" s="254"/>
      <c r="E3" s="254"/>
      <c r="F3" s="254"/>
      <c r="G3" s="68" t="s">
        <v>3</v>
      </c>
      <c r="H3" s="77">
        <f>'Notas a los Edos Financieros'!E3</f>
        <v>3</v>
      </c>
    </row>
    <row r="4" spans="1:8" x14ac:dyDescent="0.2">
      <c r="A4" s="70" t="s">
        <v>4</v>
      </c>
      <c r="B4" s="71"/>
      <c r="C4" s="71"/>
      <c r="D4" s="71"/>
      <c r="E4" s="71"/>
      <c r="F4" s="71"/>
      <c r="G4" s="71"/>
      <c r="H4" s="71"/>
    </row>
    <row r="6" spans="1:8" x14ac:dyDescent="0.2">
      <c r="A6" s="71" t="s">
        <v>181</v>
      </c>
      <c r="B6" s="71"/>
      <c r="C6" s="71"/>
      <c r="D6" s="71"/>
      <c r="E6" s="71"/>
      <c r="F6" s="71"/>
      <c r="G6" s="71"/>
      <c r="H6" s="71"/>
    </row>
    <row r="7" spans="1:8" x14ac:dyDescent="0.2">
      <c r="A7" s="73" t="s">
        <v>5</v>
      </c>
      <c r="B7" s="73" t="s">
        <v>6</v>
      </c>
      <c r="C7" s="73" t="s">
        <v>7</v>
      </c>
      <c r="D7" s="73" t="s">
        <v>182</v>
      </c>
      <c r="E7" s="73"/>
      <c r="F7" s="73"/>
      <c r="G7" s="73"/>
      <c r="H7" s="73"/>
    </row>
    <row r="8" spans="1:8" x14ac:dyDescent="0.2">
      <c r="A8" s="74">
        <v>1114</v>
      </c>
      <c r="B8" s="72" t="s">
        <v>183</v>
      </c>
      <c r="C8" s="223">
        <v>407398406.89999998</v>
      </c>
    </row>
    <row r="9" spans="1:8" x14ac:dyDescent="0.2">
      <c r="A9" s="74">
        <v>1115</v>
      </c>
      <c r="B9" s="72" t="s">
        <v>184</v>
      </c>
      <c r="C9" s="223">
        <v>8028046.1600000001</v>
      </c>
    </row>
    <row r="10" spans="1:8" hidden="1" x14ac:dyDescent="0.2">
      <c r="A10" s="74">
        <v>1121</v>
      </c>
      <c r="B10" s="72" t="s">
        <v>185</v>
      </c>
      <c r="C10" s="223">
        <v>0</v>
      </c>
    </row>
    <row r="11" spans="1:8" hidden="1" x14ac:dyDescent="0.2">
      <c r="A11" s="74">
        <v>1211</v>
      </c>
      <c r="B11" s="72" t="s">
        <v>186</v>
      </c>
      <c r="C11" s="223">
        <v>0</v>
      </c>
    </row>
    <row r="13" spans="1:8" x14ac:dyDescent="0.2">
      <c r="A13" s="71" t="s">
        <v>187</v>
      </c>
      <c r="B13" s="71"/>
      <c r="C13" s="71"/>
      <c r="D13" s="71"/>
      <c r="E13" s="71"/>
      <c r="F13" s="71"/>
      <c r="G13" s="71"/>
      <c r="H13" s="71"/>
    </row>
    <row r="14" spans="1:8" x14ac:dyDescent="0.2">
      <c r="A14" s="73" t="s">
        <v>5</v>
      </c>
      <c r="B14" s="73" t="s">
        <v>6</v>
      </c>
      <c r="C14" s="73" t="s">
        <v>7</v>
      </c>
      <c r="D14" s="111">
        <v>2019</v>
      </c>
      <c r="E14" s="111">
        <v>2018</v>
      </c>
      <c r="F14" s="111">
        <v>2017</v>
      </c>
      <c r="G14" s="111">
        <v>2016</v>
      </c>
      <c r="H14" s="73" t="s">
        <v>188</v>
      </c>
    </row>
    <row r="15" spans="1:8" x14ac:dyDescent="0.2">
      <c r="A15" s="74">
        <v>1122</v>
      </c>
      <c r="B15" s="72" t="s">
        <v>189</v>
      </c>
      <c r="C15" s="223">
        <v>81.93</v>
      </c>
      <c r="D15" s="223">
        <v>13562245.470000001</v>
      </c>
      <c r="E15" s="223">
        <v>21578195.199999999</v>
      </c>
      <c r="F15" s="223">
        <v>6882861.3600000003</v>
      </c>
      <c r="G15" s="112">
        <v>10171320.609999999</v>
      </c>
    </row>
    <row r="16" spans="1:8" hidden="1" x14ac:dyDescent="0.2">
      <c r="A16" s="74">
        <v>1124</v>
      </c>
      <c r="B16" s="72" t="s">
        <v>190</v>
      </c>
      <c r="C16" s="223">
        <v>0</v>
      </c>
      <c r="D16" s="76">
        <v>0</v>
      </c>
      <c r="E16" s="76">
        <v>0</v>
      </c>
      <c r="F16" s="76">
        <v>0</v>
      </c>
      <c r="G16" s="76">
        <v>0</v>
      </c>
    </row>
    <row r="18" spans="1:8" x14ac:dyDescent="0.2">
      <c r="A18" s="71" t="s">
        <v>191</v>
      </c>
      <c r="B18" s="71"/>
      <c r="C18" s="71"/>
      <c r="D18" s="71"/>
      <c r="E18" s="71"/>
      <c r="F18" s="71"/>
      <c r="G18" s="71"/>
      <c r="H18" s="71"/>
    </row>
    <row r="19" spans="1:8" x14ac:dyDescent="0.2">
      <c r="A19" s="73" t="s">
        <v>5</v>
      </c>
      <c r="B19" s="73" t="s">
        <v>6</v>
      </c>
      <c r="C19" s="73" t="s">
        <v>7</v>
      </c>
      <c r="D19" s="73" t="s">
        <v>192</v>
      </c>
      <c r="E19" s="73" t="s">
        <v>193</v>
      </c>
      <c r="F19" s="73" t="s">
        <v>194</v>
      </c>
      <c r="G19" s="73" t="s">
        <v>195</v>
      </c>
      <c r="H19" s="73" t="s">
        <v>47</v>
      </c>
    </row>
    <row r="20" spans="1:8" x14ac:dyDescent="0.2">
      <c r="A20" s="74">
        <v>1123</v>
      </c>
      <c r="B20" s="72" t="s">
        <v>196</v>
      </c>
      <c r="C20" s="223">
        <v>1190615.06</v>
      </c>
      <c r="D20" s="223">
        <v>1190615.06</v>
      </c>
      <c r="E20" s="76">
        <v>0</v>
      </c>
      <c r="F20" s="76">
        <v>0</v>
      </c>
      <c r="G20" s="76">
        <v>0</v>
      </c>
    </row>
    <row r="21" spans="1:8" x14ac:dyDescent="0.2">
      <c r="A21" s="74">
        <v>1125</v>
      </c>
      <c r="B21" s="72" t="s">
        <v>197</v>
      </c>
      <c r="C21" s="223">
        <v>0</v>
      </c>
      <c r="D21" s="223">
        <v>0</v>
      </c>
      <c r="E21" s="76">
        <v>0</v>
      </c>
      <c r="F21" s="76">
        <v>0</v>
      </c>
      <c r="G21" s="76">
        <v>0</v>
      </c>
    </row>
    <row r="22" spans="1:8" x14ac:dyDescent="0.2">
      <c r="A22" s="74">
        <v>1131</v>
      </c>
      <c r="B22" s="72" t="s">
        <v>198</v>
      </c>
      <c r="C22" s="223">
        <v>0</v>
      </c>
      <c r="D22" s="223">
        <v>0</v>
      </c>
      <c r="E22" s="76">
        <v>0</v>
      </c>
      <c r="F22" s="76">
        <v>0</v>
      </c>
      <c r="G22" s="76">
        <v>0</v>
      </c>
    </row>
    <row r="23" spans="1:8" ht="11.25" hidden="1" customHeight="1" x14ac:dyDescent="0.2">
      <c r="A23" s="74">
        <v>1132</v>
      </c>
      <c r="B23" s="72" t="s">
        <v>199</v>
      </c>
      <c r="C23" s="223">
        <v>0</v>
      </c>
      <c r="D23" s="223">
        <v>0</v>
      </c>
      <c r="E23" s="76">
        <v>0</v>
      </c>
      <c r="F23" s="76">
        <v>0</v>
      </c>
      <c r="G23" s="76">
        <v>0</v>
      </c>
    </row>
    <row r="24" spans="1:8" ht="11.25" hidden="1" customHeight="1" x14ac:dyDescent="0.2">
      <c r="A24" s="74">
        <v>1133</v>
      </c>
      <c r="B24" s="72" t="s">
        <v>200</v>
      </c>
      <c r="C24" s="223">
        <v>0</v>
      </c>
      <c r="D24" s="223">
        <v>0</v>
      </c>
      <c r="E24" s="76">
        <v>0</v>
      </c>
      <c r="F24" s="76">
        <v>0</v>
      </c>
      <c r="G24" s="76">
        <v>0</v>
      </c>
    </row>
    <row r="25" spans="1:8" x14ac:dyDescent="0.2">
      <c r="A25" s="74">
        <v>1134</v>
      </c>
      <c r="B25" s="72" t="s">
        <v>201</v>
      </c>
      <c r="C25" s="223">
        <v>18778930.43</v>
      </c>
      <c r="D25" s="223">
        <v>18778930.43</v>
      </c>
      <c r="E25" s="76">
        <v>0</v>
      </c>
      <c r="F25" s="76">
        <v>0</v>
      </c>
      <c r="G25" s="76">
        <v>0</v>
      </c>
    </row>
    <row r="26" spans="1:8" ht="11.25" hidden="1" customHeight="1" x14ac:dyDescent="0.2">
      <c r="A26" s="74">
        <v>1139</v>
      </c>
      <c r="B26" s="72" t="s">
        <v>202</v>
      </c>
      <c r="C26" s="223">
        <v>0</v>
      </c>
      <c r="D26" s="223">
        <v>0</v>
      </c>
      <c r="E26" s="76">
        <v>0</v>
      </c>
      <c r="F26" s="76">
        <v>0</v>
      </c>
      <c r="G26" s="76">
        <v>0</v>
      </c>
    </row>
    <row r="28" spans="1:8" hidden="1" x14ac:dyDescent="0.2">
      <c r="A28" s="71" t="s">
        <v>203</v>
      </c>
      <c r="B28" s="71"/>
      <c r="C28" s="71"/>
      <c r="D28" s="71"/>
      <c r="E28" s="71"/>
      <c r="F28" s="71"/>
      <c r="G28" s="71"/>
      <c r="H28" s="71"/>
    </row>
    <row r="29" spans="1:8" hidden="1" x14ac:dyDescent="0.2">
      <c r="A29" s="73" t="s">
        <v>5</v>
      </c>
      <c r="B29" s="73" t="s">
        <v>6</v>
      </c>
      <c r="C29" s="73" t="s">
        <v>7</v>
      </c>
      <c r="D29" s="73" t="s">
        <v>204</v>
      </c>
      <c r="E29" s="73" t="s">
        <v>205</v>
      </c>
      <c r="F29" s="73" t="s">
        <v>206</v>
      </c>
      <c r="G29" s="73" t="s">
        <v>207</v>
      </c>
      <c r="H29" s="73"/>
    </row>
    <row r="30" spans="1:8" hidden="1" x14ac:dyDescent="0.2">
      <c r="A30" s="74">
        <v>1140</v>
      </c>
      <c r="B30" s="72" t="s">
        <v>208</v>
      </c>
      <c r="C30" s="76">
        <v>0</v>
      </c>
    </row>
    <row r="31" spans="1:8" hidden="1" x14ac:dyDescent="0.2">
      <c r="A31" s="74">
        <v>1141</v>
      </c>
      <c r="B31" s="72" t="s">
        <v>209</v>
      </c>
      <c r="C31" s="76">
        <v>0</v>
      </c>
    </row>
    <row r="32" spans="1:8" hidden="1" x14ac:dyDescent="0.2">
      <c r="A32" s="74">
        <v>1142</v>
      </c>
      <c r="B32" s="72" t="s">
        <v>210</v>
      </c>
      <c r="C32" s="76">
        <v>0</v>
      </c>
    </row>
    <row r="33" spans="1:8" hidden="1" x14ac:dyDescent="0.2">
      <c r="A33" s="74">
        <v>1143</v>
      </c>
      <c r="B33" s="72" t="s">
        <v>211</v>
      </c>
      <c r="C33" s="76">
        <v>0</v>
      </c>
    </row>
    <row r="34" spans="1:8" hidden="1" x14ac:dyDescent="0.2">
      <c r="A34" s="74">
        <v>1144</v>
      </c>
      <c r="B34" s="72" t="s">
        <v>212</v>
      </c>
      <c r="C34" s="76">
        <v>0</v>
      </c>
    </row>
    <row r="35" spans="1:8" hidden="1" x14ac:dyDescent="0.2">
      <c r="A35" s="74">
        <v>1145</v>
      </c>
      <c r="B35" s="72" t="s">
        <v>213</v>
      </c>
      <c r="C35" s="76">
        <v>0</v>
      </c>
    </row>
    <row r="36" spans="1:8" hidden="1" x14ac:dyDescent="0.2"/>
    <row r="37" spans="1:8" x14ac:dyDescent="0.2">
      <c r="A37" s="71" t="s">
        <v>214</v>
      </c>
      <c r="B37" s="71"/>
      <c r="C37" s="71"/>
      <c r="D37" s="71"/>
      <c r="E37" s="71"/>
      <c r="F37" s="71"/>
      <c r="G37" s="71"/>
      <c r="H37" s="71"/>
    </row>
    <row r="38" spans="1:8" x14ac:dyDescent="0.2">
      <c r="A38" s="73" t="s">
        <v>5</v>
      </c>
      <c r="B38" s="73" t="s">
        <v>6</v>
      </c>
      <c r="C38" s="73" t="s">
        <v>7</v>
      </c>
      <c r="D38" s="73" t="s">
        <v>215</v>
      </c>
      <c r="E38" s="73" t="s">
        <v>216</v>
      </c>
      <c r="F38" s="73" t="s">
        <v>217</v>
      </c>
      <c r="G38" s="73"/>
      <c r="H38" s="73"/>
    </row>
    <row r="39" spans="1:8" x14ac:dyDescent="0.2">
      <c r="A39" s="74">
        <v>1150</v>
      </c>
      <c r="B39" s="72" t="s">
        <v>218</v>
      </c>
      <c r="C39" s="223">
        <v>19711298.57</v>
      </c>
    </row>
    <row r="40" spans="1:8" x14ac:dyDescent="0.2">
      <c r="A40" s="74">
        <v>1151</v>
      </c>
      <c r="B40" s="72" t="s">
        <v>219</v>
      </c>
      <c r="C40" s="223">
        <v>19711298.57</v>
      </c>
    </row>
    <row r="42" spans="1:8" hidden="1" x14ac:dyDescent="0.2">
      <c r="A42" s="71" t="s">
        <v>220</v>
      </c>
      <c r="B42" s="71"/>
      <c r="C42" s="71"/>
      <c r="D42" s="71"/>
      <c r="E42" s="71"/>
      <c r="F42" s="71"/>
      <c r="G42" s="71"/>
      <c r="H42" s="71"/>
    </row>
    <row r="43" spans="1:8" hidden="1" x14ac:dyDescent="0.2">
      <c r="A43" s="73" t="s">
        <v>5</v>
      </c>
      <c r="B43" s="73" t="s">
        <v>6</v>
      </c>
      <c r="C43" s="73" t="s">
        <v>7</v>
      </c>
      <c r="D43" s="73" t="s">
        <v>182</v>
      </c>
      <c r="E43" s="73" t="s">
        <v>47</v>
      </c>
      <c r="F43" s="73"/>
      <c r="G43" s="73"/>
      <c r="H43" s="73"/>
    </row>
    <row r="44" spans="1:8" hidden="1" x14ac:dyDescent="0.2">
      <c r="A44" s="74">
        <v>1213</v>
      </c>
      <c r="B44" s="72" t="s">
        <v>221</v>
      </c>
      <c r="C44" s="76">
        <v>0</v>
      </c>
    </row>
    <row r="45" spans="1:8" hidden="1" x14ac:dyDescent="0.2"/>
    <row r="46" spans="1:8" hidden="1" x14ac:dyDescent="0.2">
      <c r="A46" s="71" t="s">
        <v>222</v>
      </c>
      <c r="B46" s="71"/>
      <c r="C46" s="71"/>
      <c r="D46" s="71"/>
      <c r="E46" s="71"/>
      <c r="F46" s="71"/>
      <c r="G46" s="71"/>
      <c r="H46" s="71"/>
    </row>
    <row r="47" spans="1:8" hidden="1" x14ac:dyDescent="0.2">
      <c r="A47" s="73" t="s">
        <v>5</v>
      </c>
      <c r="B47" s="73" t="s">
        <v>6</v>
      </c>
      <c r="C47" s="73" t="s">
        <v>7</v>
      </c>
      <c r="D47" s="73"/>
      <c r="E47" s="73"/>
      <c r="F47" s="73"/>
      <c r="G47" s="73"/>
      <c r="H47" s="73"/>
    </row>
    <row r="48" spans="1:8" hidden="1" x14ac:dyDescent="0.2">
      <c r="A48" s="74">
        <v>1214</v>
      </c>
      <c r="B48" s="72" t="s">
        <v>223</v>
      </c>
      <c r="C48" s="76">
        <v>0</v>
      </c>
    </row>
    <row r="49" spans="1:9" hidden="1" x14ac:dyDescent="0.2"/>
    <row r="50" spans="1:9" x14ac:dyDescent="0.2">
      <c r="A50" s="71" t="s">
        <v>224</v>
      </c>
      <c r="B50" s="71"/>
      <c r="C50" s="71"/>
      <c r="D50" s="71"/>
      <c r="E50" s="71"/>
      <c r="F50" s="71"/>
      <c r="G50" s="71"/>
      <c r="H50" s="71"/>
      <c r="I50" s="71"/>
    </row>
    <row r="51" spans="1:9" x14ac:dyDescent="0.2">
      <c r="A51" s="73" t="s">
        <v>5</v>
      </c>
      <c r="B51" s="73" t="s">
        <v>6</v>
      </c>
      <c r="C51" s="73" t="s">
        <v>7</v>
      </c>
      <c r="D51" s="73" t="s">
        <v>225</v>
      </c>
      <c r="E51" s="73" t="s">
        <v>226</v>
      </c>
      <c r="F51" s="73" t="s">
        <v>215</v>
      </c>
      <c r="G51" s="73" t="s">
        <v>227</v>
      </c>
      <c r="H51" s="73" t="s">
        <v>228</v>
      </c>
      <c r="I51" s="73" t="s">
        <v>229</v>
      </c>
    </row>
    <row r="52" spans="1:9" x14ac:dyDescent="0.2">
      <c r="A52" s="74">
        <v>1230</v>
      </c>
      <c r="B52" s="72" t="s">
        <v>230</v>
      </c>
      <c r="C52" s="223">
        <v>1883949203.8699999</v>
      </c>
      <c r="D52" s="223">
        <f>4902140.93+78811912.38</f>
        <v>83714053.310000002</v>
      </c>
      <c r="E52" s="223">
        <f>-128797369.88+-489218668.78</f>
        <v>-618016038.65999997</v>
      </c>
    </row>
    <row r="53" spans="1:9" x14ac:dyDescent="0.2">
      <c r="A53" s="74">
        <v>1231</v>
      </c>
      <c r="B53" s="72" t="s">
        <v>231</v>
      </c>
      <c r="C53" s="223">
        <v>49545103.450000003</v>
      </c>
      <c r="D53" s="223">
        <v>0</v>
      </c>
      <c r="E53" s="223">
        <v>0</v>
      </c>
    </row>
    <row r="54" spans="1:9" ht="11.25" hidden="1" customHeight="1" x14ac:dyDescent="0.2">
      <c r="A54" s="74">
        <v>1232</v>
      </c>
      <c r="B54" s="72" t="s">
        <v>232</v>
      </c>
      <c r="C54" s="223">
        <v>0</v>
      </c>
      <c r="D54" s="223">
        <v>0</v>
      </c>
      <c r="E54" s="223">
        <v>0</v>
      </c>
    </row>
    <row r="55" spans="1:9" x14ac:dyDescent="0.2">
      <c r="A55" s="74">
        <v>1233</v>
      </c>
      <c r="B55" s="72" t="s">
        <v>233</v>
      </c>
      <c r="C55" s="223">
        <v>220664704.31999999</v>
      </c>
      <c r="D55" s="223">
        <v>0</v>
      </c>
      <c r="E55" s="223">
        <v>0</v>
      </c>
    </row>
    <row r="56" spans="1:9" x14ac:dyDescent="0.2">
      <c r="A56" s="74">
        <v>1234</v>
      </c>
      <c r="B56" s="72" t="s">
        <v>234</v>
      </c>
      <c r="C56" s="223">
        <v>1002827745.09</v>
      </c>
      <c r="D56" s="223">
        <v>0</v>
      </c>
      <c r="E56" s="223">
        <v>0</v>
      </c>
    </row>
    <row r="57" spans="1:9" x14ac:dyDescent="0.2">
      <c r="A57" s="74">
        <v>1235</v>
      </c>
      <c r="B57" s="72" t="s">
        <v>235</v>
      </c>
      <c r="C57" s="223">
        <v>537552156.47000003</v>
      </c>
      <c r="D57" s="223">
        <v>0</v>
      </c>
      <c r="E57" s="223">
        <v>0</v>
      </c>
    </row>
    <row r="58" spans="1:9" x14ac:dyDescent="0.2">
      <c r="A58" s="74">
        <v>1236</v>
      </c>
      <c r="B58" s="72" t="s">
        <v>236</v>
      </c>
      <c r="C58" s="223">
        <v>70582494.540000007</v>
      </c>
      <c r="D58" s="223">
        <v>0</v>
      </c>
      <c r="E58" s="223">
        <v>0</v>
      </c>
    </row>
    <row r="59" spans="1:9" x14ac:dyDescent="0.2">
      <c r="A59" s="74">
        <v>1239</v>
      </c>
      <c r="B59" s="72" t="s">
        <v>237</v>
      </c>
      <c r="C59" s="223">
        <v>2777000</v>
      </c>
      <c r="D59" s="223">
        <v>0</v>
      </c>
      <c r="E59" s="223">
        <v>0</v>
      </c>
    </row>
    <row r="60" spans="1:9" x14ac:dyDescent="0.2">
      <c r="A60" s="74">
        <v>1240</v>
      </c>
      <c r="B60" s="72" t="s">
        <v>238</v>
      </c>
      <c r="C60" s="223">
        <v>215189758.16999999</v>
      </c>
      <c r="D60" s="223">
        <v>15445336.9</v>
      </c>
      <c r="E60" s="223">
        <v>-114090553.03</v>
      </c>
    </row>
    <row r="61" spans="1:9" x14ac:dyDescent="0.2">
      <c r="A61" s="74">
        <v>1241</v>
      </c>
      <c r="B61" s="72" t="s">
        <v>239</v>
      </c>
      <c r="C61" s="223">
        <v>33549774.73</v>
      </c>
      <c r="D61" s="223">
        <v>0</v>
      </c>
      <c r="E61" s="223">
        <v>0</v>
      </c>
    </row>
    <row r="62" spans="1:9" x14ac:dyDescent="0.2">
      <c r="A62" s="74">
        <v>1242</v>
      </c>
      <c r="B62" s="72" t="s">
        <v>240</v>
      </c>
      <c r="C62" s="223">
        <v>391201.02</v>
      </c>
      <c r="D62" s="223">
        <v>0</v>
      </c>
      <c r="E62" s="223">
        <v>0</v>
      </c>
    </row>
    <row r="63" spans="1:9" x14ac:dyDescent="0.2">
      <c r="A63" s="74">
        <v>1243</v>
      </c>
      <c r="B63" s="72" t="s">
        <v>241</v>
      </c>
      <c r="C63" s="223">
        <v>5825913.7599999998</v>
      </c>
      <c r="D63" s="223">
        <v>0</v>
      </c>
      <c r="E63" s="223">
        <v>0</v>
      </c>
    </row>
    <row r="64" spans="1:9" x14ac:dyDescent="0.2">
      <c r="A64" s="74">
        <v>1244</v>
      </c>
      <c r="B64" s="72" t="s">
        <v>242</v>
      </c>
      <c r="C64" s="223">
        <v>70382643.840000004</v>
      </c>
      <c r="D64" s="223">
        <v>0</v>
      </c>
      <c r="E64" s="223">
        <v>0</v>
      </c>
    </row>
    <row r="65" spans="1:9" ht="11.25" hidden="1" customHeight="1" x14ac:dyDescent="0.2">
      <c r="A65" s="74">
        <v>1245</v>
      </c>
      <c r="B65" s="72" t="s">
        <v>243</v>
      </c>
      <c r="C65" s="223">
        <v>0</v>
      </c>
      <c r="D65" s="223">
        <v>0</v>
      </c>
      <c r="E65" s="223">
        <v>0</v>
      </c>
    </row>
    <row r="66" spans="1:9" x14ac:dyDescent="0.2">
      <c r="A66" s="74">
        <v>1246</v>
      </c>
      <c r="B66" s="72" t="s">
        <v>244</v>
      </c>
      <c r="C66" s="223">
        <v>105040224.81999999</v>
      </c>
      <c r="D66" s="223">
        <v>0</v>
      </c>
      <c r="E66" s="223">
        <v>0</v>
      </c>
    </row>
    <row r="67" spans="1:9" ht="11.25" hidden="1" customHeight="1" x14ac:dyDescent="0.2">
      <c r="A67" s="74">
        <v>1247</v>
      </c>
      <c r="B67" s="72" t="s">
        <v>245</v>
      </c>
      <c r="C67" s="223">
        <v>0</v>
      </c>
      <c r="D67" s="223">
        <v>0</v>
      </c>
      <c r="E67" s="223">
        <v>0</v>
      </c>
    </row>
    <row r="68" spans="1:9" ht="11.25" hidden="1" customHeight="1" x14ac:dyDescent="0.2">
      <c r="A68" s="74">
        <v>1248</v>
      </c>
      <c r="B68" s="72" t="s">
        <v>246</v>
      </c>
      <c r="C68" s="223">
        <v>0</v>
      </c>
      <c r="D68" s="223">
        <v>0</v>
      </c>
      <c r="E68" s="223">
        <v>0</v>
      </c>
    </row>
    <row r="70" spans="1:9" x14ac:dyDescent="0.2">
      <c r="A70" s="71" t="s">
        <v>247</v>
      </c>
      <c r="B70" s="71"/>
      <c r="C70" s="71"/>
      <c r="D70" s="71"/>
      <c r="E70" s="71"/>
      <c r="F70" s="71"/>
      <c r="G70" s="71"/>
      <c r="H70" s="71"/>
      <c r="I70" s="71"/>
    </row>
    <row r="71" spans="1:9" x14ac:dyDescent="0.2">
      <c r="A71" s="73" t="s">
        <v>5</v>
      </c>
      <c r="B71" s="73" t="s">
        <v>6</v>
      </c>
      <c r="C71" s="73" t="s">
        <v>7</v>
      </c>
      <c r="D71" s="73" t="s">
        <v>248</v>
      </c>
      <c r="E71" s="73" t="s">
        <v>249</v>
      </c>
      <c r="F71" s="73" t="s">
        <v>215</v>
      </c>
      <c r="G71" s="73" t="s">
        <v>227</v>
      </c>
      <c r="H71" s="73" t="s">
        <v>228</v>
      </c>
      <c r="I71" s="73" t="s">
        <v>229</v>
      </c>
    </row>
    <row r="72" spans="1:9" x14ac:dyDescent="0.2">
      <c r="A72" s="74">
        <v>1250</v>
      </c>
      <c r="B72" s="72" t="s">
        <v>250</v>
      </c>
      <c r="C72" s="223">
        <v>2634713.11</v>
      </c>
      <c r="D72" s="223">
        <v>0</v>
      </c>
      <c r="E72" s="223">
        <v>0</v>
      </c>
    </row>
    <row r="73" spans="1:9" x14ac:dyDescent="0.2">
      <c r="A73" s="74">
        <v>1251</v>
      </c>
      <c r="B73" s="72" t="s">
        <v>251</v>
      </c>
      <c r="C73" s="223">
        <v>2634713.11</v>
      </c>
      <c r="D73" s="223">
        <v>90001.97</v>
      </c>
      <c r="E73" s="223">
        <v>-2634713.11</v>
      </c>
    </row>
    <row r="74" spans="1:9" ht="11.25" hidden="1" customHeight="1" x14ac:dyDescent="0.2">
      <c r="A74" s="74">
        <v>1252</v>
      </c>
      <c r="B74" s="72" t="s">
        <v>252</v>
      </c>
      <c r="C74" s="223">
        <v>0</v>
      </c>
      <c r="D74" s="223">
        <v>0</v>
      </c>
      <c r="E74" s="223">
        <v>0</v>
      </c>
    </row>
    <row r="75" spans="1:9" ht="11.25" hidden="1" customHeight="1" x14ac:dyDescent="0.2">
      <c r="A75" s="74">
        <v>1253</v>
      </c>
      <c r="B75" s="72" t="s">
        <v>253</v>
      </c>
      <c r="C75" s="223">
        <v>0</v>
      </c>
      <c r="D75" s="223">
        <v>0</v>
      </c>
      <c r="E75" s="223">
        <v>0</v>
      </c>
    </row>
    <row r="76" spans="1:9" ht="11.25" hidden="1" customHeight="1" x14ac:dyDescent="0.2">
      <c r="A76" s="74">
        <v>1254</v>
      </c>
      <c r="B76" s="72" t="s">
        <v>254</v>
      </c>
      <c r="C76" s="223">
        <v>0</v>
      </c>
      <c r="D76" s="223">
        <v>0</v>
      </c>
      <c r="E76" s="223">
        <v>0</v>
      </c>
    </row>
    <row r="77" spans="1:9" ht="11.25" hidden="1" customHeight="1" x14ac:dyDescent="0.2">
      <c r="A77" s="74">
        <v>1259</v>
      </c>
      <c r="B77" s="72" t="s">
        <v>255</v>
      </c>
      <c r="C77" s="223">
        <v>0</v>
      </c>
      <c r="D77" s="223">
        <v>0</v>
      </c>
      <c r="E77" s="223">
        <v>0</v>
      </c>
    </row>
    <row r="78" spans="1:9" x14ac:dyDescent="0.2">
      <c r="A78" s="74">
        <v>1270</v>
      </c>
      <c r="B78" s="72" t="s">
        <v>256</v>
      </c>
      <c r="C78" s="223">
        <v>2077675.85</v>
      </c>
      <c r="D78" s="223">
        <v>0</v>
      </c>
      <c r="E78" s="223">
        <v>0</v>
      </c>
    </row>
    <row r="79" spans="1:9" ht="11.25" hidden="1" customHeight="1" x14ac:dyDescent="0.2">
      <c r="A79" s="74">
        <v>1271</v>
      </c>
      <c r="B79" s="72" t="s">
        <v>257</v>
      </c>
      <c r="C79" s="223">
        <v>0</v>
      </c>
      <c r="D79" s="223">
        <v>0</v>
      </c>
      <c r="E79" s="223">
        <v>0</v>
      </c>
    </row>
    <row r="80" spans="1:9" ht="11.25" hidden="1" customHeight="1" x14ac:dyDescent="0.2">
      <c r="A80" s="74">
        <v>1272</v>
      </c>
      <c r="B80" s="72" t="s">
        <v>258</v>
      </c>
      <c r="C80" s="223">
        <v>0</v>
      </c>
      <c r="D80" s="223">
        <v>0</v>
      </c>
      <c r="E80" s="223">
        <v>0</v>
      </c>
    </row>
    <row r="81" spans="1:8" ht="11.25" hidden="1" customHeight="1" x14ac:dyDescent="0.2">
      <c r="A81" s="74">
        <v>1273</v>
      </c>
      <c r="B81" s="72" t="s">
        <v>259</v>
      </c>
      <c r="C81" s="223">
        <v>0</v>
      </c>
      <c r="D81" s="223">
        <v>0</v>
      </c>
      <c r="E81" s="223">
        <v>0</v>
      </c>
    </row>
    <row r="82" spans="1:8" ht="11.25" hidden="1" customHeight="1" x14ac:dyDescent="0.2">
      <c r="A82" s="74">
        <v>1274</v>
      </c>
      <c r="B82" s="72" t="s">
        <v>260</v>
      </c>
      <c r="C82" s="223">
        <v>0</v>
      </c>
      <c r="D82" s="223">
        <v>0</v>
      </c>
      <c r="E82" s="223">
        <v>0</v>
      </c>
    </row>
    <row r="83" spans="1:8" ht="11.25" hidden="1" customHeight="1" x14ac:dyDescent="0.2">
      <c r="A83" s="74">
        <v>1275</v>
      </c>
      <c r="B83" s="72" t="s">
        <v>261</v>
      </c>
      <c r="C83" s="223">
        <v>0</v>
      </c>
      <c r="D83" s="223">
        <v>0</v>
      </c>
      <c r="E83" s="223">
        <v>0</v>
      </c>
    </row>
    <row r="84" spans="1:8" x14ac:dyDescent="0.2">
      <c r="A84" s="74">
        <v>1279</v>
      </c>
      <c r="B84" s="72" t="s">
        <v>262</v>
      </c>
      <c r="C84" s="223">
        <v>2077675.85</v>
      </c>
      <c r="D84" s="223">
        <v>0</v>
      </c>
      <c r="E84" s="223">
        <v>0</v>
      </c>
    </row>
    <row r="86" spans="1:8" hidden="1" x14ac:dyDescent="0.2">
      <c r="A86" s="71" t="s">
        <v>263</v>
      </c>
      <c r="B86" s="71"/>
      <c r="C86" s="71"/>
      <c r="D86" s="71"/>
      <c r="E86" s="71"/>
      <c r="F86" s="71"/>
      <c r="G86" s="71"/>
      <c r="H86" s="71"/>
    </row>
    <row r="87" spans="1:8" hidden="1" x14ac:dyDescent="0.2">
      <c r="A87" s="73" t="s">
        <v>5</v>
      </c>
      <c r="B87" s="73" t="s">
        <v>6</v>
      </c>
      <c r="C87" s="73" t="s">
        <v>7</v>
      </c>
      <c r="D87" s="73" t="s">
        <v>264</v>
      </c>
      <c r="E87" s="73"/>
      <c r="F87" s="73"/>
      <c r="G87" s="73"/>
      <c r="H87" s="73"/>
    </row>
    <row r="88" spans="1:8" hidden="1" x14ac:dyDescent="0.2">
      <c r="A88" s="74">
        <v>1160</v>
      </c>
      <c r="B88" s="72" t="s">
        <v>265</v>
      </c>
      <c r="C88" s="76">
        <v>0</v>
      </c>
    </row>
    <row r="89" spans="1:8" hidden="1" x14ac:dyDescent="0.2">
      <c r="A89" s="74">
        <v>1161</v>
      </c>
      <c r="B89" s="72" t="s">
        <v>266</v>
      </c>
      <c r="C89" s="76">
        <v>0</v>
      </c>
    </row>
    <row r="90" spans="1:8" hidden="1" x14ac:dyDescent="0.2">
      <c r="A90" s="74">
        <v>1162</v>
      </c>
      <c r="B90" s="72" t="s">
        <v>267</v>
      </c>
      <c r="C90" s="76">
        <v>0</v>
      </c>
    </row>
    <row r="91" spans="1:8" hidden="1" x14ac:dyDescent="0.2"/>
    <row r="92" spans="1:8" hidden="1" x14ac:dyDescent="0.2">
      <c r="A92" s="71" t="s">
        <v>268</v>
      </c>
      <c r="B92" s="71"/>
      <c r="C92" s="71"/>
      <c r="D92" s="71"/>
      <c r="E92" s="71"/>
      <c r="F92" s="71"/>
      <c r="G92" s="71"/>
      <c r="H92" s="71"/>
    </row>
    <row r="93" spans="1:8" hidden="1" x14ac:dyDescent="0.2">
      <c r="A93" s="73" t="s">
        <v>5</v>
      </c>
      <c r="B93" s="73" t="s">
        <v>6</v>
      </c>
      <c r="C93" s="73" t="s">
        <v>7</v>
      </c>
      <c r="D93" s="73" t="s">
        <v>47</v>
      </c>
      <c r="E93" s="73"/>
      <c r="F93" s="73"/>
      <c r="G93" s="73"/>
      <c r="H93" s="73"/>
    </row>
    <row r="94" spans="1:8" hidden="1" x14ac:dyDescent="0.2">
      <c r="A94" s="74">
        <v>1290</v>
      </c>
      <c r="B94" s="72" t="s">
        <v>269</v>
      </c>
      <c r="C94" s="76">
        <v>0</v>
      </c>
    </row>
    <row r="95" spans="1:8" hidden="1" x14ac:dyDescent="0.2">
      <c r="A95" s="74">
        <v>1291</v>
      </c>
      <c r="B95" s="72" t="s">
        <v>270</v>
      </c>
      <c r="C95" s="76">
        <v>0</v>
      </c>
    </row>
    <row r="96" spans="1:8" hidden="1" x14ac:dyDescent="0.2">
      <c r="A96" s="74">
        <v>1292</v>
      </c>
      <c r="B96" s="72" t="s">
        <v>271</v>
      </c>
      <c r="C96" s="76">
        <v>0</v>
      </c>
    </row>
    <row r="97" spans="1:8" hidden="1" x14ac:dyDescent="0.2">
      <c r="A97" s="74">
        <v>1293</v>
      </c>
      <c r="B97" s="72" t="s">
        <v>272</v>
      </c>
      <c r="C97" s="76">
        <v>0</v>
      </c>
    </row>
    <row r="98" spans="1:8" hidden="1" x14ac:dyDescent="0.2"/>
    <row r="99" spans="1:8" x14ac:dyDescent="0.2">
      <c r="A99" s="71" t="s">
        <v>273</v>
      </c>
      <c r="B99" s="71"/>
      <c r="C99" s="71"/>
      <c r="D99" s="71"/>
      <c r="E99" s="71"/>
      <c r="F99" s="71"/>
      <c r="G99" s="71"/>
      <c r="H99" s="71"/>
    </row>
    <row r="100" spans="1:8" x14ac:dyDescent="0.2">
      <c r="A100" s="73" t="s">
        <v>5</v>
      </c>
      <c r="B100" s="73" t="s">
        <v>6</v>
      </c>
      <c r="C100" s="73" t="s">
        <v>7</v>
      </c>
      <c r="D100" s="73" t="s">
        <v>192</v>
      </c>
      <c r="E100" s="73" t="s">
        <v>193</v>
      </c>
      <c r="F100" s="73" t="s">
        <v>194</v>
      </c>
      <c r="G100" s="73" t="s">
        <v>274</v>
      </c>
      <c r="H100" s="73" t="s">
        <v>275</v>
      </c>
    </row>
    <row r="101" spans="1:8" x14ac:dyDescent="0.2">
      <c r="A101" s="74">
        <v>2110</v>
      </c>
      <c r="B101" s="72" t="s">
        <v>276</v>
      </c>
      <c r="C101" s="223">
        <v>5977487.1500000004</v>
      </c>
      <c r="D101" s="223">
        <v>5977487.1500000004</v>
      </c>
      <c r="E101" s="223">
        <v>0</v>
      </c>
      <c r="F101" s="76">
        <v>0</v>
      </c>
      <c r="G101" s="76">
        <v>0</v>
      </c>
    </row>
    <row r="102" spans="1:8" ht="11.25" hidden="1" customHeight="1" x14ac:dyDescent="0.2">
      <c r="A102" s="74">
        <v>2111</v>
      </c>
      <c r="B102" s="72" t="s">
        <v>277</v>
      </c>
      <c r="C102" s="223">
        <v>0</v>
      </c>
      <c r="D102" s="223">
        <v>0</v>
      </c>
      <c r="E102" s="223">
        <v>-2603641.64</v>
      </c>
      <c r="F102" s="76">
        <v>0</v>
      </c>
      <c r="G102" s="76">
        <v>0</v>
      </c>
    </row>
    <row r="103" spans="1:8" x14ac:dyDescent="0.2">
      <c r="A103" s="74">
        <v>2112</v>
      </c>
      <c r="B103" s="72" t="s">
        <v>278</v>
      </c>
      <c r="C103" s="223">
        <v>4187313.79</v>
      </c>
      <c r="D103" s="223">
        <v>4187313.79</v>
      </c>
      <c r="E103" s="223">
        <v>0</v>
      </c>
      <c r="F103" s="76">
        <v>0</v>
      </c>
      <c r="G103" s="76">
        <v>0</v>
      </c>
    </row>
    <row r="104" spans="1:8" x14ac:dyDescent="0.2">
      <c r="A104" s="74">
        <v>2113</v>
      </c>
      <c r="B104" s="72" t="s">
        <v>279</v>
      </c>
      <c r="C104" s="223">
        <v>463693.4</v>
      </c>
      <c r="D104" s="223">
        <v>463693.4</v>
      </c>
      <c r="E104" s="223">
        <v>0</v>
      </c>
      <c r="F104" s="76">
        <v>0</v>
      </c>
      <c r="G104" s="76">
        <v>0</v>
      </c>
    </row>
    <row r="105" spans="1:8" x14ac:dyDescent="0.2">
      <c r="A105" s="74">
        <v>2114</v>
      </c>
      <c r="B105" s="72" t="s">
        <v>280</v>
      </c>
      <c r="C105" s="223">
        <v>0</v>
      </c>
      <c r="D105" s="223">
        <v>0</v>
      </c>
      <c r="E105" s="223">
        <v>0</v>
      </c>
      <c r="F105" s="76">
        <v>0</v>
      </c>
      <c r="G105" s="76">
        <v>0</v>
      </c>
    </row>
    <row r="106" spans="1:8" ht="11.25" hidden="1" customHeight="1" x14ac:dyDescent="0.2">
      <c r="A106" s="74">
        <v>2115</v>
      </c>
      <c r="B106" s="72" t="s">
        <v>281</v>
      </c>
      <c r="C106" s="223">
        <v>0</v>
      </c>
      <c r="D106" s="223">
        <v>0</v>
      </c>
      <c r="E106" s="223">
        <v>0</v>
      </c>
      <c r="F106" s="76">
        <v>0</v>
      </c>
      <c r="G106" s="76">
        <v>0</v>
      </c>
    </row>
    <row r="107" spans="1:8" ht="11.25" hidden="1" customHeight="1" x14ac:dyDescent="0.2">
      <c r="A107" s="74">
        <v>2116</v>
      </c>
      <c r="B107" s="72" t="s">
        <v>282</v>
      </c>
      <c r="C107" s="223">
        <v>0</v>
      </c>
      <c r="D107" s="223">
        <v>0</v>
      </c>
      <c r="E107" s="223">
        <v>0</v>
      </c>
      <c r="F107" s="76">
        <v>0</v>
      </c>
      <c r="G107" s="76">
        <v>0</v>
      </c>
    </row>
    <row r="108" spans="1:8" x14ac:dyDescent="0.2">
      <c r="A108" s="74">
        <v>2117</v>
      </c>
      <c r="B108" s="72" t="s">
        <v>283</v>
      </c>
      <c r="C108" s="223">
        <v>781528.73</v>
      </c>
      <c r="D108" s="223">
        <v>781528.73</v>
      </c>
      <c r="E108" s="223">
        <v>0</v>
      </c>
      <c r="F108" s="76">
        <v>0</v>
      </c>
      <c r="G108" s="76">
        <v>0</v>
      </c>
    </row>
    <row r="109" spans="1:8" ht="11.25" hidden="1" customHeight="1" x14ac:dyDescent="0.2">
      <c r="A109" s="74">
        <v>2118</v>
      </c>
      <c r="B109" s="72" t="s">
        <v>284</v>
      </c>
      <c r="C109" s="223">
        <v>0</v>
      </c>
      <c r="D109" s="223">
        <v>0</v>
      </c>
      <c r="E109" s="223">
        <v>0</v>
      </c>
      <c r="F109" s="76">
        <v>0</v>
      </c>
      <c r="G109" s="76">
        <v>0</v>
      </c>
    </row>
    <row r="110" spans="1:8" x14ac:dyDescent="0.2">
      <c r="A110" s="74">
        <v>2119</v>
      </c>
      <c r="B110" s="72" t="s">
        <v>285</v>
      </c>
      <c r="C110" s="223">
        <v>544951.23</v>
      </c>
      <c r="D110" s="223">
        <v>544951.23</v>
      </c>
      <c r="E110" s="223">
        <v>0</v>
      </c>
      <c r="F110" s="76">
        <v>0</v>
      </c>
      <c r="G110" s="76">
        <v>0</v>
      </c>
    </row>
    <row r="111" spans="1:8" ht="11.25" hidden="1" customHeight="1" x14ac:dyDescent="0.2">
      <c r="A111" s="74">
        <v>2120</v>
      </c>
      <c r="B111" s="72" t="s">
        <v>286</v>
      </c>
      <c r="C111" s="223">
        <v>0</v>
      </c>
      <c r="D111" s="223">
        <v>0</v>
      </c>
      <c r="E111" s="223">
        <v>0</v>
      </c>
      <c r="F111" s="76">
        <v>0</v>
      </c>
      <c r="G111" s="76">
        <v>0</v>
      </c>
    </row>
    <row r="112" spans="1:8" ht="11.25" hidden="1" customHeight="1" x14ac:dyDescent="0.2">
      <c r="A112" s="74">
        <v>2121</v>
      </c>
      <c r="B112" s="72" t="s">
        <v>287</v>
      </c>
      <c r="C112" s="223">
        <v>0</v>
      </c>
      <c r="D112" s="223">
        <v>0</v>
      </c>
      <c r="E112" s="223">
        <v>0</v>
      </c>
      <c r="F112" s="76">
        <v>0</v>
      </c>
      <c r="G112" s="76">
        <v>0</v>
      </c>
    </row>
    <row r="113" spans="1:8" ht="11.25" hidden="1" customHeight="1" x14ac:dyDescent="0.2">
      <c r="A113" s="74">
        <v>2122</v>
      </c>
      <c r="B113" s="72" t="s">
        <v>288</v>
      </c>
      <c r="C113" s="223">
        <v>0</v>
      </c>
      <c r="D113" s="223">
        <v>0</v>
      </c>
      <c r="E113" s="223">
        <v>0</v>
      </c>
      <c r="F113" s="76">
        <v>0</v>
      </c>
      <c r="G113" s="76">
        <v>0</v>
      </c>
    </row>
    <row r="114" spans="1:8" ht="11.25" hidden="1" customHeight="1" x14ac:dyDescent="0.2">
      <c r="A114" s="74">
        <v>2129</v>
      </c>
      <c r="B114" s="72" t="s">
        <v>289</v>
      </c>
      <c r="C114" s="223">
        <v>0</v>
      </c>
      <c r="D114" s="223">
        <v>0</v>
      </c>
      <c r="E114" s="76">
        <v>0</v>
      </c>
      <c r="F114" s="76">
        <v>0</v>
      </c>
      <c r="G114" s="76">
        <v>0</v>
      </c>
    </row>
    <row r="115" spans="1:8" hidden="1" x14ac:dyDescent="0.2"/>
    <row r="116" spans="1:8" hidden="1" x14ac:dyDescent="0.2">
      <c r="A116" s="71" t="s">
        <v>290</v>
      </c>
      <c r="B116" s="71"/>
      <c r="C116" s="71"/>
      <c r="D116" s="71"/>
      <c r="E116" s="71"/>
      <c r="F116" s="71"/>
      <c r="G116" s="71"/>
      <c r="H116" s="71"/>
    </row>
    <row r="117" spans="1:8" hidden="1" x14ac:dyDescent="0.2">
      <c r="A117" s="73" t="s">
        <v>5</v>
      </c>
      <c r="B117" s="73" t="s">
        <v>6</v>
      </c>
      <c r="C117" s="73" t="s">
        <v>7</v>
      </c>
      <c r="D117" s="73" t="s">
        <v>46</v>
      </c>
      <c r="E117" s="73" t="s">
        <v>47</v>
      </c>
      <c r="F117" s="73"/>
      <c r="G117" s="73"/>
      <c r="H117" s="73"/>
    </row>
    <row r="118" spans="1:8" hidden="1" x14ac:dyDescent="0.2">
      <c r="A118" s="74">
        <v>2160</v>
      </c>
      <c r="B118" s="72" t="s">
        <v>291</v>
      </c>
      <c r="C118" s="76">
        <v>0</v>
      </c>
    </row>
    <row r="119" spans="1:8" hidden="1" x14ac:dyDescent="0.2">
      <c r="A119" s="74">
        <v>2161</v>
      </c>
      <c r="B119" s="72" t="s">
        <v>292</v>
      </c>
      <c r="C119" s="76">
        <v>0</v>
      </c>
    </row>
    <row r="120" spans="1:8" hidden="1" x14ac:dyDescent="0.2">
      <c r="A120" s="74">
        <v>2162</v>
      </c>
      <c r="B120" s="72" t="s">
        <v>293</v>
      </c>
      <c r="C120" s="76">
        <v>0</v>
      </c>
    </row>
    <row r="121" spans="1:8" hidden="1" x14ac:dyDescent="0.2">
      <c r="A121" s="74">
        <v>2163</v>
      </c>
      <c r="B121" s="72" t="s">
        <v>294</v>
      </c>
      <c r="C121" s="76">
        <v>0</v>
      </c>
    </row>
    <row r="122" spans="1:8" hidden="1" x14ac:dyDescent="0.2">
      <c r="A122" s="74">
        <v>2164</v>
      </c>
      <c r="B122" s="72" t="s">
        <v>295</v>
      </c>
      <c r="C122" s="76">
        <v>0</v>
      </c>
    </row>
    <row r="123" spans="1:8" hidden="1" x14ac:dyDescent="0.2">
      <c r="A123" s="74">
        <v>2165</v>
      </c>
      <c r="B123" s="72" t="s">
        <v>296</v>
      </c>
      <c r="C123" s="76">
        <v>0</v>
      </c>
    </row>
    <row r="124" spans="1:8" hidden="1" x14ac:dyDescent="0.2">
      <c r="A124" s="74">
        <v>2166</v>
      </c>
      <c r="B124" s="72" t="s">
        <v>297</v>
      </c>
      <c r="C124" s="76">
        <v>0</v>
      </c>
    </row>
    <row r="125" spans="1:8" hidden="1" x14ac:dyDescent="0.2">
      <c r="A125" s="74">
        <v>2250</v>
      </c>
      <c r="B125" s="72" t="s">
        <v>298</v>
      </c>
      <c r="C125" s="76">
        <v>0</v>
      </c>
    </row>
    <row r="126" spans="1:8" hidden="1" x14ac:dyDescent="0.2">
      <c r="A126" s="74">
        <v>2251</v>
      </c>
      <c r="B126" s="72" t="s">
        <v>299</v>
      </c>
      <c r="C126" s="76">
        <v>0</v>
      </c>
    </row>
    <row r="127" spans="1:8" hidden="1" x14ac:dyDescent="0.2">
      <c r="A127" s="74">
        <v>2252</v>
      </c>
      <c r="B127" s="72" t="s">
        <v>300</v>
      </c>
      <c r="C127" s="76">
        <v>0</v>
      </c>
    </row>
    <row r="128" spans="1:8" hidden="1" x14ac:dyDescent="0.2">
      <c r="A128" s="74">
        <v>2253</v>
      </c>
      <c r="B128" s="72" t="s">
        <v>301</v>
      </c>
      <c r="C128" s="76">
        <v>0</v>
      </c>
    </row>
    <row r="129" spans="1:8" hidden="1" x14ac:dyDescent="0.2">
      <c r="A129" s="74">
        <v>2254</v>
      </c>
      <c r="B129" s="72" t="s">
        <v>302</v>
      </c>
      <c r="C129" s="76">
        <v>0</v>
      </c>
    </row>
    <row r="130" spans="1:8" hidden="1" x14ac:dyDescent="0.2">
      <c r="A130" s="74">
        <v>2255</v>
      </c>
      <c r="B130" s="72" t="s">
        <v>303</v>
      </c>
      <c r="C130" s="76">
        <v>0</v>
      </c>
    </row>
    <row r="131" spans="1:8" hidden="1" x14ac:dyDescent="0.2">
      <c r="A131" s="74">
        <v>2256</v>
      </c>
      <c r="B131" s="72" t="s">
        <v>304</v>
      </c>
      <c r="C131" s="76">
        <v>0</v>
      </c>
    </row>
    <row r="132" spans="1:8" hidden="1" x14ac:dyDescent="0.2"/>
    <row r="133" spans="1:8" hidden="1" x14ac:dyDescent="0.2">
      <c r="A133" s="71" t="s">
        <v>305</v>
      </c>
      <c r="B133" s="71"/>
      <c r="C133" s="71"/>
      <c r="D133" s="71"/>
      <c r="E133" s="71"/>
      <c r="F133" s="71"/>
      <c r="G133" s="71"/>
      <c r="H133" s="71"/>
    </row>
    <row r="134" spans="1:8" hidden="1" x14ac:dyDescent="0.2">
      <c r="A134" s="75" t="s">
        <v>5</v>
      </c>
      <c r="B134" s="75" t="s">
        <v>6</v>
      </c>
      <c r="C134" s="75" t="s">
        <v>7</v>
      </c>
      <c r="D134" s="75" t="s">
        <v>46</v>
      </c>
      <c r="E134" s="75" t="s">
        <v>47</v>
      </c>
      <c r="F134" s="75"/>
      <c r="G134" s="75"/>
      <c r="H134" s="75"/>
    </row>
    <row r="135" spans="1:8" hidden="1" x14ac:dyDescent="0.2">
      <c r="A135" s="74">
        <v>2159</v>
      </c>
      <c r="B135" s="72" t="s">
        <v>306</v>
      </c>
      <c r="C135" s="76">
        <v>0</v>
      </c>
    </row>
    <row r="136" spans="1:8" hidden="1" x14ac:dyDescent="0.2">
      <c r="A136" s="74">
        <v>2199</v>
      </c>
      <c r="B136" s="72" t="s">
        <v>307</v>
      </c>
      <c r="C136" s="76">
        <v>0</v>
      </c>
    </row>
    <row r="137" spans="1:8" hidden="1" x14ac:dyDescent="0.2">
      <c r="A137" s="74">
        <v>2240</v>
      </c>
      <c r="B137" s="72" t="s">
        <v>308</v>
      </c>
      <c r="C137" s="76">
        <v>0</v>
      </c>
    </row>
    <row r="138" spans="1:8" hidden="1" x14ac:dyDescent="0.2">
      <c r="A138" s="74">
        <v>2241</v>
      </c>
      <c r="B138" s="72" t="s">
        <v>309</v>
      </c>
      <c r="C138" s="76">
        <v>0</v>
      </c>
    </row>
    <row r="139" spans="1:8" hidden="1" x14ac:dyDescent="0.2">
      <c r="A139" s="74">
        <v>2242</v>
      </c>
      <c r="B139" s="72" t="s">
        <v>310</v>
      </c>
      <c r="C139" s="76">
        <v>0</v>
      </c>
    </row>
    <row r="140" spans="1:8" hidden="1" x14ac:dyDescent="0.2">
      <c r="A140" s="74">
        <v>2249</v>
      </c>
      <c r="B140" s="72" t="s">
        <v>311</v>
      </c>
      <c r="C140" s="76">
        <v>0</v>
      </c>
    </row>
    <row r="142" spans="1:8" x14ac:dyDescent="0.2">
      <c r="B142" s="113" t="s">
        <v>559</v>
      </c>
      <c r="C142" s="114"/>
      <c r="D142" s="114"/>
    </row>
    <row r="143" spans="1:8" x14ac:dyDescent="0.2">
      <c r="B143" s="115"/>
      <c r="C143" s="115"/>
      <c r="D143" s="116"/>
    </row>
    <row r="144" spans="1:8" x14ac:dyDescent="0.2">
      <c r="B144" s="117" t="s">
        <v>560</v>
      </c>
      <c r="C144" s="117" t="s">
        <v>560</v>
      </c>
      <c r="D144" s="82"/>
    </row>
    <row r="145" spans="2:4" x14ac:dyDescent="0.2">
      <c r="B145" s="115"/>
      <c r="C145" s="115"/>
      <c r="D145" s="82"/>
    </row>
    <row r="146" spans="2:4" x14ac:dyDescent="0.2">
      <c r="B146" s="117" t="s">
        <v>561</v>
      </c>
      <c r="C146" s="118" t="s">
        <v>562</v>
      </c>
      <c r="D146" s="82"/>
    </row>
    <row r="147" spans="2:4" x14ac:dyDescent="0.2">
      <c r="B147" s="117" t="s">
        <v>563</v>
      </c>
      <c r="C147" s="255" t="s">
        <v>564</v>
      </c>
      <c r="D147" s="255"/>
    </row>
    <row r="148" spans="2:4" x14ac:dyDescent="0.2">
      <c r="B148" s="117" t="s">
        <v>565</v>
      </c>
      <c r="C148" s="119" t="s">
        <v>566</v>
      </c>
      <c r="D148" s="82"/>
    </row>
    <row r="149" spans="2:4" x14ac:dyDescent="0.2">
      <c r="B149" s="115"/>
      <c r="C149" s="115"/>
      <c r="D149" s="116"/>
    </row>
    <row r="150" spans="2:4" x14ac:dyDescent="0.2">
      <c r="B150" s="120"/>
      <c r="C150" s="115"/>
      <c r="D150" s="116"/>
    </row>
    <row r="151" spans="2:4" x14ac:dyDescent="0.2">
      <c r="B151" s="115" t="s">
        <v>567</v>
      </c>
      <c r="C151" s="115"/>
      <c r="D151" s="116"/>
    </row>
    <row r="152" spans="2:4" x14ac:dyDescent="0.2">
      <c r="B152" s="115"/>
      <c r="C152" s="115"/>
      <c r="D152" s="116"/>
    </row>
    <row r="153" spans="2:4" x14ac:dyDescent="0.2">
      <c r="B153" s="115" t="s">
        <v>568</v>
      </c>
      <c r="C153" s="115"/>
      <c r="D153" s="116"/>
    </row>
    <row r="154" spans="2:4" x14ac:dyDescent="0.2">
      <c r="B154" s="115" t="s">
        <v>569</v>
      </c>
      <c r="C154" s="115"/>
      <c r="D154" s="116"/>
    </row>
    <row r="155" spans="2:4" x14ac:dyDescent="0.2">
      <c r="B155" s="115" t="s">
        <v>570</v>
      </c>
      <c r="C155" s="115"/>
      <c r="D155" s="116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C147:D147"/>
  </mergeCells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5"/>
    </row>
    <row r="4" spans="1:2" ht="15" customHeight="1" x14ac:dyDescent="0.2">
      <c r="A4" s="63" t="s">
        <v>314</v>
      </c>
      <c r="B4" s="56" t="s">
        <v>315</v>
      </c>
    </row>
    <row r="5" spans="1:2" ht="15" customHeight="1" x14ac:dyDescent="0.2">
      <c r="A5" s="64"/>
      <c r="B5" s="56" t="s">
        <v>316</v>
      </c>
    </row>
    <row r="6" spans="1:2" ht="15" customHeight="1" x14ac:dyDescent="0.2">
      <c r="A6" s="64"/>
      <c r="B6" s="54" t="s">
        <v>317</v>
      </c>
    </row>
    <row r="7" spans="1:2" ht="15" customHeight="1" x14ac:dyDescent="0.2">
      <c r="A7" s="64"/>
      <c r="B7" s="56" t="s">
        <v>318</v>
      </c>
    </row>
    <row r="8" spans="1:2" x14ac:dyDescent="0.2">
      <c r="A8" s="64"/>
    </row>
    <row r="9" spans="1:2" ht="15" customHeight="1" x14ac:dyDescent="0.2">
      <c r="A9" s="63" t="s">
        <v>319</v>
      </c>
      <c r="B9" s="57" t="s">
        <v>320</v>
      </c>
    </row>
    <row r="10" spans="1:2" ht="15" customHeight="1" x14ac:dyDescent="0.2">
      <c r="A10" s="64"/>
      <c r="B10" s="57" t="s">
        <v>321</v>
      </c>
    </row>
    <row r="11" spans="1:2" ht="15" customHeight="1" x14ac:dyDescent="0.2">
      <c r="A11" s="64"/>
      <c r="B11" s="57" t="s">
        <v>322</v>
      </c>
    </row>
    <row r="12" spans="1:2" ht="15" customHeight="1" x14ac:dyDescent="0.2">
      <c r="A12" s="64"/>
      <c r="B12" s="57" t="s">
        <v>323</v>
      </c>
    </row>
    <row r="13" spans="1:2" ht="15" customHeight="1" x14ac:dyDescent="0.2">
      <c r="A13" s="64"/>
      <c r="B13" s="57" t="s">
        <v>324</v>
      </c>
    </row>
    <row r="14" spans="1:2" x14ac:dyDescent="0.2">
      <c r="A14" s="64"/>
    </row>
    <row r="15" spans="1:2" ht="15" customHeight="1" x14ac:dyDescent="0.2">
      <c r="A15" s="63" t="s">
        <v>325</v>
      </c>
      <c r="B15" s="58" t="s">
        <v>326</v>
      </c>
    </row>
    <row r="16" spans="1:2" ht="15" customHeight="1" x14ac:dyDescent="0.2">
      <c r="A16" s="64"/>
      <c r="B16" s="58" t="s">
        <v>327</v>
      </c>
    </row>
    <row r="17" spans="1:2" ht="15" customHeight="1" x14ac:dyDescent="0.2">
      <c r="A17" s="64"/>
      <c r="B17" s="58" t="s">
        <v>328</v>
      </c>
    </row>
    <row r="18" spans="1:2" ht="15" customHeight="1" x14ac:dyDescent="0.2">
      <c r="A18" s="64"/>
      <c r="B18" s="56" t="s">
        <v>329</v>
      </c>
    </row>
    <row r="19" spans="1:2" ht="15" customHeight="1" x14ac:dyDescent="0.2">
      <c r="A19" s="64"/>
      <c r="B19" s="59" t="s">
        <v>330</v>
      </c>
    </row>
    <row r="20" spans="1:2" x14ac:dyDescent="0.2">
      <c r="A20" s="64"/>
    </row>
    <row r="21" spans="1:2" ht="15" customHeight="1" x14ac:dyDescent="0.2">
      <c r="A21" s="63" t="s">
        <v>331</v>
      </c>
      <c r="B21" s="8" t="s">
        <v>332</v>
      </c>
    </row>
    <row r="22" spans="1:2" ht="15" customHeight="1" x14ac:dyDescent="0.2">
      <c r="A22" s="64"/>
      <c r="B22" s="60" t="s">
        <v>333</v>
      </c>
    </row>
    <row r="23" spans="1:2" x14ac:dyDescent="0.2">
      <c r="A23" s="64"/>
    </row>
    <row r="24" spans="1:2" ht="15" customHeight="1" x14ac:dyDescent="0.2">
      <c r="A24" s="63" t="s">
        <v>334</v>
      </c>
      <c r="B24" s="46" t="s">
        <v>335</v>
      </c>
    </row>
    <row r="25" spans="1:2" ht="15" customHeight="1" x14ac:dyDescent="0.2">
      <c r="A25" s="64"/>
      <c r="B25" s="46" t="s">
        <v>336</v>
      </c>
    </row>
    <row r="26" spans="1:2" ht="15" customHeight="1" x14ac:dyDescent="0.2">
      <c r="A26" s="64"/>
      <c r="B26" s="46" t="s">
        <v>337</v>
      </c>
    </row>
    <row r="27" spans="1:2" x14ac:dyDescent="0.2">
      <c r="A27" s="64"/>
    </row>
    <row r="28" spans="1:2" ht="15" customHeight="1" x14ac:dyDescent="0.2">
      <c r="A28" s="63" t="s">
        <v>338</v>
      </c>
      <c r="B28" s="46" t="s">
        <v>339</v>
      </c>
    </row>
    <row r="29" spans="1:2" ht="15" customHeight="1" x14ac:dyDescent="0.2">
      <c r="A29" s="64"/>
      <c r="B29" s="59" t="s">
        <v>340</v>
      </c>
    </row>
    <row r="30" spans="1:2" ht="15" customHeight="1" x14ac:dyDescent="0.2">
      <c r="A30" s="64"/>
      <c r="B30" s="59" t="s">
        <v>341</v>
      </c>
    </row>
    <row r="31" spans="1:2" ht="15" customHeight="1" x14ac:dyDescent="0.2">
      <c r="A31" s="64"/>
      <c r="B31" s="61" t="s">
        <v>342</v>
      </c>
    </row>
    <row r="32" spans="1:2" x14ac:dyDescent="0.2">
      <c r="A32" s="64"/>
    </row>
    <row r="33" spans="1:2" ht="15" customHeight="1" x14ac:dyDescent="0.2">
      <c r="A33" s="63" t="s">
        <v>343</v>
      </c>
      <c r="B33" s="59" t="s">
        <v>344</v>
      </c>
    </row>
    <row r="34" spans="1:2" ht="15" customHeight="1" x14ac:dyDescent="0.2">
      <c r="A34" s="64"/>
      <c r="B34" s="46" t="s">
        <v>345</v>
      </c>
    </row>
    <row r="35" spans="1:2" x14ac:dyDescent="0.2">
      <c r="A35" s="64"/>
    </row>
    <row r="36" spans="1:2" ht="15" customHeight="1" x14ac:dyDescent="0.2">
      <c r="A36" s="63" t="s">
        <v>346</v>
      </c>
      <c r="B36" s="56" t="s">
        <v>347</v>
      </c>
    </row>
    <row r="37" spans="1:2" ht="15" customHeight="1" x14ac:dyDescent="0.2">
      <c r="A37" s="64"/>
      <c r="B37" s="56" t="s">
        <v>348</v>
      </c>
    </row>
    <row r="38" spans="1:2" ht="15" customHeight="1" x14ac:dyDescent="0.2">
      <c r="A38" s="64"/>
      <c r="B38" s="62" t="s">
        <v>349</v>
      </c>
    </row>
    <row r="39" spans="1:2" ht="15" customHeight="1" x14ac:dyDescent="0.2">
      <c r="A39" s="64"/>
      <c r="B39" s="56" t="s">
        <v>350</v>
      </c>
    </row>
    <row r="40" spans="1:2" ht="15" customHeight="1" x14ac:dyDescent="0.2">
      <c r="A40" s="64"/>
      <c r="B40" s="56" t="s">
        <v>351</v>
      </c>
    </row>
    <row r="41" spans="1:2" ht="15" customHeight="1" x14ac:dyDescent="0.2">
      <c r="A41" s="64"/>
      <c r="B41" s="56" t="s">
        <v>352</v>
      </c>
    </row>
    <row r="42" spans="1:2" x14ac:dyDescent="0.2">
      <c r="A42" s="64"/>
    </row>
    <row r="43" spans="1:2" ht="15" customHeight="1" x14ac:dyDescent="0.2">
      <c r="A43" s="63" t="s">
        <v>353</v>
      </c>
      <c r="B43" s="56" t="s">
        <v>354</v>
      </c>
    </row>
    <row r="44" spans="1:2" ht="15" customHeight="1" x14ac:dyDescent="0.2">
      <c r="A44" s="64"/>
      <c r="B44" s="56" t="s">
        <v>355</v>
      </c>
    </row>
    <row r="45" spans="1:2" ht="15" customHeight="1" x14ac:dyDescent="0.2">
      <c r="A45" s="64"/>
      <c r="B45" s="62" t="s">
        <v>356</v>
      </c>
    </row>
    <row r="46" spans="1:2" ht="15" customHeight="1" x14ac:dyDescent="0.2">
      <c r="A46" s="64"/>
      <c r="B46" s="56" t="s">
        <v>357</v>
      </c>
    </row>
    <row r="47" spans="1:2" ht="15" customHeight="1" x14ac:dyDescent="0.2">
      <c r="A47" s="64"/>
      <c r="B47" s="56" t="s">
        <v>358</v>
      </c>
    </row>
    <row r="48" spans="1:2" ht="15" customHeight="1" x14ac:dyDescent="0.2">
      <c r="A48" s="64"/>
      <c r="B48" s="56" t="s">
        <v>359</v>
      </c>
    </row>
    <row r="49" spans="1:2" x14ac:dyDescent="0.2">
      <c r="A49" s="64"/>
    </row>
    <row r="50" spans="1:2" ht="25.5" customHeight="1" x14ac:dyDescent="0.2">
      <c r="A50" s="63" t="s">
        <v>360</v>
      </c>
      <c r="B50" s="54" t="s">
        <v>361</v>
      </c>
    </row>
    <row r="51" spans="1:2" x14ac:dyDescent="0.2">
      <c r="A51" s="64"/>
    </row>
    <row r="52" spans="1:2" ht="15" customHeight="1" x14ac:dyDescent="0.2">
      <c r="A52" s="63" t="s">
        <v>362</v>
      </c>
      <c r="B52" s="57" t="s">
        <v>363</v>
      </c>
    </row>
    <row r="53" spans="1:2" x14ac:dyDescent="0.2">
      <c r="A53" s="64"/>
    </row>
    <row r="54" spans="1:2" ht="15" customHeight="1" x14ac:dyDescent="0.2">
      <c r="A54" s="63" t="s">
        <v>364</v>
      </c>
      <c r="B54" s="58" t="s">
        <v>365</v>
      </c>
    </row>
    <row r="55" spans="1:2" ht="15" customHeight="1" x14ac:dyDescent="0.2">
      <c r="A55" s="64"/>
      <c r="B55" s="58" t="s">
        <v>366</v>
      </c>
    </row>
    <row r="56" spans="1:2" ht="15" customHeight="1" x14ac:dyDescent="0.2">
      <c r="A56" s="64"/>
      <c r="B56" s="58" t="s">
        <v>367</v>
      </c>
    </row>
    <row r="57" spans="1:2" ht="15" customHeight="1" x14ac:dyDescent="0.2">
      <c r="A57" s="64"/>
      <c r="B57" s="58" t="s">
        <v>368</v>
      </c>
    </row>
    <row r="58" spans="1:2" ht="15" customHeight="1" x14ac:dyDescent="0.2">
      <c r="A58" s="64"/>
      <c r="B58" s="58" t="s">
        <v>369</v>
      </c>
    </row>
    <row r="59" spans="1:2" x14ac:dyDescent="0.2">
      <c r="A59" s="64"/>
    </row>
    <row r="60" spans="1:2" ht="15" customHeight="1" x14ac:dyDescent="0.2">
      <c r="A60" s="63" t="s">
        <v>370</v>
      </c>
      <c r="B60" s="46" t="s">
        <v>371</v>
      </c>
    </row>
    <row r="61" spans="1:2" ht="15" customHeight="1" x14ac:dyDescent="0.2">
      <c r="A61" s="63" t="s">
        <v>372</v>
      </c>
      <c r="B61" s="57" t="s">
        <v>363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7"/>
  <sheetViews>
    <sheetView zoomScaleNormal="100" workbookViewId="0">
      <selection activeCell="C4" sqref="C4"/>
    </sheetView>
  </sheetViews>
  <sheetFormatPr baseColWidth="10" defaultColWidth="9.140625" defaultRowHeight="11.25" x14ac:dyDescent="0.2"/>
  <cols>
    <col min="1" max="1" width="10" style="72" customWidth="1"/>
    <col min="2" max="2" width="83" style="72" customWidth="1"/>
    <col min="3" max="3" width="27.42578125" style="72" customWidth="1"/>
    <col min="4" max="4" width="21.42578125" style="72" customWidth="1"/>
    <col min="5" max="5" width="21.140625" style="72" customWidth="1"/>
    <col min="6" max="6" width="9.140625" style="72" customWidth="1"/>
    <col min="7" max="16384" width="9.140625" style="72"/>
  </cols>
  <sheetData>
    <row r="1" spans="1:5" s="78" customFormat="1" ht="18.95" customHeight="1" x14ac:dyDescent="0.25">
      <c r="A1" s="256" t="str">
        <f>ESF!A1</f>
        <v>JUNTA DE AGUA POTABLE DRENAJE ALCANTARILLADO Y SANEAMIENTO DEL MUNICIPIO DE IRAPUATO GTO</v>
      </c>
      <c r="B1" s="256"/>
      <c r="C1" s="256"/>
      <c r="D1" s="68" t="s">
        <v>0</v>
      </c>
      <c r="E1" s="77">
        <v>2020</v>
      </c>
    </row>
    <row r="2" spans="1:5" s="69" customFormat="1" ht="18.95" customHeight="1" x14ac:dyDescent="0.25">
      <c r="A2" s="256" t="s">
        <v>1</v>
      </c>
      <c r="B2" s="256"/>
      <c r="C2" s="256"/>
      <c r="D2" s="68" t="s">
        <v>2</v>
      </c>
      <c r="E2" s="77" t="str">
        <f>'Notas a los Edos Financieros'!E2</f>
        <v>Trimestral</v>
      </c>
    </row>
    <row r="3" spans="1:5" s="69" customFormat="1" ht="18.95" customHeight="1" x14ac:dyDescent="0.25">
      <c r="A3" s="256" t="s">
        <v>700</v>
      </c>
      <c r="B3" s="256"/>
      <c r="C3" s="256"/>
      <c r="D3" s="68" t="s">
        <v>3</v>
      </c>
      <c r="E3" s="77">
        <f>'Notas a los Edos Financieros'!E3</f>
        <v>3</v>
      </c>
    </row>
    <row r="4" spans="1:5" x14ac:dyDescent="0.2">
      <c r="A4" s="70" t="s">
        <v>4</v>
      </c>
      <c r="B4" s="71"/>
      <c r="C4" s="71"/>
      <c r="D4" s="71"/>
      <c r="E4" s="71"/>
    </row>
    <row r="6" spans="1:5" x14ac:dyDescent="0.2">
      <c r="A6" s="71" t="s">
        <v>604</v>
      </c>
      <c r="B6" s="71"/>
      <c r="C6" s="71"/>
      <c r="D6" s="71"/>
      <c r="E6" s="71"/>
    </row>
    <row r="7" spans="1:5" x14ac:dyDescent="0.2">
      <c r="A7" s="73" t="s">
        <v>5</v>
      </c>
      <c r="B7" s="73" t="s">
        <v>6</v>
      </c>
      <c r="C7" s="73" t="s">
        <v>7</v>
      </c>
      <c r="D7" s="73" t="s">
        <v>8</v>
      </c>
      <c r="E7" s="73"/>
    </row>
    <row r="8" spans="1:5" x14ac:dyDescent="0.2">
      <c r="A8" s="160">
        <v>4100</v>
      </c>
      <c r="B8" s="161" t="s">
        <v>9</v>
      </c>
      <c r="C8" s="223">
        <v>342303869.93000001</v>
      </c>
    </row>
    <row r="9" spans="1:5" ht="11.25" hidden="1" customHeight="1" x14ac:dyDescent="0.2">
      <c r="A9" s="160">
        <v>4110</v>
      </c>
      <c r="B9" s="161" t="s">
        <v>10</v>
      </c>
      <c r="C9" s="223">
        <v>0</v>
      </c>
    </row>
    <row r="10" spans="1:5" ht="11.25" hidden="1" customHeight="1" x14ac:dyDescent="0.2">
      <c r="A10" s="160">
        <v>4111</v>
      </c>
      <c r="B10" s="161" t="s">
        <v>11</v>
      </c>
      <c r="C10" s="223">
        <v>0</v>
      </c>
    </row>
    <row r="11" spans="1:5" ht="11.25" hidden="1" customHeight="1" x14ac:dyDescent="0.2">
      <c r="A11" s="160">
        <v>4112</v>
      </c>
      <c r="B11" s="161" t="s">
        <v>12</v>
      </c>
      <c r="C11" s="223">
        <v>0</v>
      </c>
    </row>
    <row r="12" spans="1:5" ht="11.25" hidden="1" customHeight="1" x14ac:dyDescent="0.2">
      <c r="A12" s="160">
        <v>4113</v>
      </c>
      <c r="B12" s="161" t="s">
        <v>13</v>
      </c>
      <c r="C12" s="223">
        <v>0</v>
      </c>
    </row>
    <row r="13" spans="1:5" ht="11.25" hidden="1" customHeight="1" x14ac:dyDescent="0.2">
      <c r="A13" s="160">
        <v>4114</v>
      </c>
      <c r="B13" s="161" t="s">
        <v>14</v>
      </c>
      <c r="C13" s="223">
        <v>0</v>
      </c>
    </row>
    <row r="14" spans="1:5" ht="11.25" hidden="1" customHeight="1" x14ac:dyDescent="0.2">
      <c r="A14" s="160">
        <v>4115</v>
      </c>
      <c r="B14" s="161" t="s">
        <v>15</v>
      </c>
      <c r="C14" s="223">
        <v>0</v>
      </c>
    </row>
    <row r="15" spans="1:5" ht="11.25" hidden="1" customHeight="1" x14ac:dyDescent="0.2">
      <c r="A15" s="160">
        <v>4116</v>
      </c>
      <c r="B15" s="161" t="s">
        <v>16</v>
      </c>
      <c r="C15" s="223">
        <v>0</v>
      </c>
    </row>
    <row r="16" spans="1:5" ht="11.25" hidden="1" customHeight="1" x14ac:dyDescent="0.2">
      <c r="A16" s="160">
        <v>4117</v>
      </c>
      <c r="B16" s="161" t="s">
        <v>17</v>
      </c>
      <c r="C16" s="223">
        <v>0</v>
      </c>
    </row>
    <row r="17" spans="1:3" ht="22.5" hidden="1" customHeight="1" x14ac:dyDescent="0.2">
      <c r="A17" s="160">
        <v>4118</v>
      </c>
      <c r="B17" s="162" t="s">
        <v>605</v>
      </c>
      <c r="C17" s="223">
        <v>0</v>
      </c>
    </row>
    <row r="18" spans="1:3" ht="11.25" hidden="1" customHeight="1" x14ac:dyDescent="0.2">
      <c r="A18" s="160">
        <v>4119</v>
      </c>
      <c r="B18" s="161" t="s">
        <v>18</v>
      </c>
      <c r="C18" s="223">
        <v>0</v>
      </c>
    </row>
    <row r="19" spans="1:3" ht="11.25" hidden="1" customHeight="1" x14ac:dyDescent="0.2">
      <c r="A19" s="160">
        <v>4120</v>
      </c>
      <c r="B19" s="161" t="s">
        <v>19</v>
      </c>
      <c r="C19" s="223">
        <v>0</v>
      </c>
    </row>
    <row r="20" spans="1:3" ht="11.25" hidden="1" customHeight="1" x14ac:dyDescent="0.2">
      <c r="A20" s="160">
        <v>4121</v>
      </c>
      <c r="B20" s="161" t="s">
        <v>20</v>
      </c>
      <c r="C20" s="223">
        <v>0</v>
      </c>
    </row>
    <row r="21" spans="1:3" ht="11.25" hidden="1" customHeight="1" x14ac:dyDescent="0.2">
      <c r="A21" s="160">
        <v>4122</v>
      </c>
      <c r="B21" s="161" t="s">
        <v>606</v>
      </c>
      <c r="C21" s="223">
        <v>0</v>
      </c>
    </row>
    <row r="22" spans="1:3" ht="11.25" hidden="1" customHeight="1" x14ac:dyDescent="0.2">
      <c r="A22" s="160">
        <v>4123</v>
      </c>
      <c r="B22" s="161" t="s">
        <v>21</v>
      </c>
      <c r="C22" s="223">
        <v>0</v>
      </c>
    </row>
    <row r="23" spans="1:3" ht="11.25" hidden="1" customHeight="1" x14ac:dyDescent="0.2">
      <c r="A23" s="160">
        <v>4124</v>
      </c>
      <c r="B23" s="161" t="s">
        <v>22</v>
      </c>
      <c r="C23" s="223">
        <v>0</v>
      </c>
    </row>
    <row r="24" spans="1:3" ht="11.25" hidden="1" customHeight="1" x14ac:dyDescent="0.2">
      <c r="A24" s="160">
        <v>4129</v>
      </c>
      <c r="B24" s="161" t="s">
        <v>23</v>
      </c>
      <c r="C24" s="223">
        <v>0</v>
      </c>
    </row>
    <row r="25" spans="1:3" hidden="1" x14ac:dyDescent="0.2">
      <c r="A25" s="160">
        <v>4130</v>
      </c>
      <c r="B25" s="161" t="s">
        <v>24</v>
      </c>
      <c r="C25" s="223">
        <v>0</v>
      </c>
    </row>
    <row r="26" spans="1:3" hidden="1" x14ac:dyDescent="0.2">
      <c r="A26" s="160">
        <v>4131</v>
      </c>
      <c r="B26" s="161" t="s">
        <v>25</v>
      </c>
      <c r="C26" s="223">
        <v>0</v>
      </c>
    </row>
    <row r="27" spans="1:3" ht="22.5" hidden="1" customHeight="1" x14ac:dyDescent="0.2">
      <c r="A27" s="160">
        <v>4132</v>
      </c>
      <c r="B27" s="162" t="s">
        <v>607</v>
      </c>
      <c r="C27" s="223">
        <v>0</v>
      </c>
    </row>
    <row r="28" spans="1:3" ht="11.25" hidden="1" customHeight="1" x14ac:dyDescent="0.2">
      <c r="A28" s="160">
        <v>4140</v>
      </c>
      <c r="B28" s="161" t="s">
        <v>26</v>
      </c>
      <c r="C28" s="223">
        <v>0</v>
      </c>
    </row>
    <row r="29" spans="1:3" ht="11.25" hidden="1" customHeight="1" x14ac:dyDescent="0.2">
      <c r="A29" s="160">
        <v>4141</v>
      </c>
      <c r="B29" s="161" t="s">
        <v>27</v>
      </c>
      <c r="C29" s="223">
        <v>0</v>
      </c>
    </row>
    <row r="30" spans="1:3" ht="11.25" hidden="1" customHeight="1" x14ac:dyDescent="0.2">
      <c r="A30" s="160">
        <v>4143</v>
      </c>
      <c r="B30" s="161" t="s">
        <v>28</v>
      </c>
      <c r="C30" s="223">
        <v>0</v>
      </c>
    </row>
    <row r="31" spans="1:3" ht="11.25" hidden="1" customHeight="1" x14ac:dyDescent="0.2">
      <c r="A31" s="160">
        <v>4144</v>
      </c>
      <c r="B31" s="161" t="s">
        <v>29</v>
      </c>
      <c r="C31" s="223">
        <v>0</v>
      </c>
    </row>
    <row r="32" spans="1:3" ht="22.5" hidden="1" customHeight="1" x14ac:dyDescent="0.2">
      <c r="A32" s="160">
        <v>4145</v>
      </c>
      <c r="B32" s="162" t="s">
        <v>608</v>
      </c>
      <c r="C32" s="223">
        <v>0</v>
      </c>
    </row>
    <row r="33" spans="1:4" ht="11.25" hidden="1" customHeight="1" x14ac:dyDescent="0.2">
      <c r="A33" s="160">
        <v>4149</v>
      </c>
      <c r="B33" s="161" t="s">
        <v>30</v>
      </c>
      <c r="C33" s="223">
        <v>0</v>
      </c>
    </row>
    <row r="34" spans="1:4" x14ac:dyDescent="0.2">
      <c r="A34" s="160">
        <v>4150</v>
      </c>
      <c r="B34" s="161" t="s">
        <v>609</v>
      </c>
      <c r="C34" s="223">
        <v>20112188.600000001</v>
      </c>
      <c r="D34" s="223"/>
    </row>
    <row r="35" spans="1:4" x14ac:dyDescent="0.2">
      <c r="A35" s="160">
        <v>4151</v>
      </c>
      <c r="B35" s="161" t="s">
        <v>609</v>
      </c>
      <c r="C35" s="223">
        <v>20112188.600000001</v>
      </c>
    </row>
    <row r="36" spans="1:4" ht="22.5" hidden="1" customHeight="1" x14ac:dyDescent="0.2">
      <c r="A36" s="160">
        <v>4154</v>
      </c>
      <c r="B36" s="162" t="s">
        <v>610</v>
      </c>
      <c r="C36" s="223">
        <v>0</v>
      </c>
    </row>
    <row r="37" spans="1:4" ht="11.25" customHeight="1" x14ac:dyDescent="0.2">
      <c r="A37" s="160">
        <v>4160</v>
      </c>
      <c r="B37" s="161" t="s">
        <v>611</v>
      </c>
      <c r="C37" s="223">
        <v>4656246.59</v>
      </c>
    </row>
    <row r="38" spans="1:4" ht="11.25" hidden="1" customHeight="1" x14ac:dyDescent="0.2">
      <c r="A38" s="160">
        <v>4161</v>
      </c>
      <c r="B38" s="161" t="s">
        <v>31</v>
      </c>
      <c r="C38" s="223">
        <v>0</v>
      </c>
    </row>
    <row r="39" spans="1:4" ht="11.25" hidden="1" customHeight="1" x14ac:dyDescent="0.2">
      <c r="A39" s="160">
        <v>4162</v>
      </c>
      <c r="B39" s="161" t="s">
        <v>32</v>
      </c>
      <c r="C39" s="223">
        <v>0</v>
      </c>
    </row>
    <row r="40" spans="1:4" ht="11.25" hidden="1" customHeight="1" x14ac:dyDescent="0.2">
      <c r="A40" s="160">
        <v>4163</v>
      </c>
      <c r="B40" s="161" t="s">
        <v>33</v>
      </c>
      <c r="C40" s="223">
        <v>0</v>
      </c>
    </row>
    <row r="41" spans="1:4" ht="11.25" hidden="1" customHeight="1" x14ac:dyDescent="0.2">
      <c r="A41" s="160">
        <v>4164</v>
      </c>
      <c r="B41" s="161" t="s">
        <v>34</v>
      </c>
      <c r="C41" s="223">
        <v>0</v>
      </c>
    </row>
    <row r="42" spans="1:4" ht="11.25" hidden="1" customHeight="1" x14ac:dyDescent="0.2">
      <c r="A42" s="160">
        <v>4165</v>
      </c>
      <c r="B42" s="161" t="s">
        <v>35</v>
      </c>
      <c r="C42" s="223">
        <v>0</v>
      </c>
    </row>
    <row r="43" spans="1:4" ht="22.5" hidden="1" customHeight="1" x14ac:dyDescent="0.2">
      <c r="A43" s="160">
        <v>4166</v>
      </c>
      <c r="B43" s="162" t="s">
        <v>612</v>
      </c>
      <c r="C43" s="223">
        <v>0</v>
      </c>
    </row>
    <row r="44" spans="1:4" ht="11.25" customHeight="1" x14ac:dyDescent="0.2">
      <c r="A44" s="160">
        <v>4168</v>
      </c>
      <c r="B44" s="161" t="s">
        <v>36</v>
      </c>
      <c r="C44" s="223">
        <v>4656246.59</v>
      </c>
    </row>
    <row r="45" spans="1:4" ht="11.25" hidden="1" customHeight="1" x14ac:dyDescent="0.2">
      <c r="A45" s="160">
        <v>4169</v>
      </c>
      <c r="B45" s="161" t="s">
        <v>37</v>
      </c>
      <c r="C45" s="223">
        <v>0</v>
      </c>
    </row>
    <row r="46" spans="1:4" x14ac:dyDescent="0.2">
      <c r="A46" s="160">
        <v>4170</v>
      </c>
      <c r="B46" s="161" t="s">
        <v>688</v>
      </c>
      <c r="C46" s="223">
        <v>317535434.74000001</v>
      </c>
    </row>
    <row r="47" spans="1:4" ht="11.25" hidden="1" customHeight="1" x14ac:dyDescent="0.2">
      <c r="A47" s="160">
        <v>4171</v>
      </c>
      <c r="B47" s="161" t="s">
        <v>613</v>
      </c>
      <c r="C47" s="223">
        <v>0</v>
      </c>
    </row>
    <row r="48" spans="1:4" ht="11.25" hidden="1" customHeight="1" x14ac:dyDescent="0.2">
      <c r="A48" s="160">
        <v>4172</v>
      </c>
      <c r="B48" s="161" t="s">
        <v>614</v>
      </c>
      <c r="C48" s="223">
        <v>0</v>
      </c>
    </row>
    <row r="49" spans="1:5" ht="22.5" x14ac:dyDescent="0.2">
      <c r="A49" s="160">
        <v>4173</v>
      </c>
      <c r="B49" s="162" t="s">
        <v>615</v>
      </c>
      <c r="C49" s="223">
        <v>317535434.74000001</v>
      </c>
    </row>
    <row r="50" spans="1:5" ht="22.5" hidden="1" customHeight="1" x14ac:dyDescent="0.2">
      <c r="A50" s="160">
        <v>4174</v>
      </c>
      <c r="B50" s="162" t="s">
        <v>616</v>
      </c>
      <c r="C50" s="223">
        <v>0</v>
      </c>
    </row>
    <row r="51" spans="1:5" ht="22.5" hidden="1" customHeight="1" x14ac:dyDescent="0.2">
      <c r="A51" s="160">
        <v>4175</v>
      </c>
      <c r="B51" s="162" t="s">
        <v>617</v>
      </c>
      <c r="C51" s="223">
        <v>0</v>
      </c>
    </row>
    <row r="52" spans="1:5" ht="22.5" hidden="1" customHeight="1" x14ac:dyDescent="0.2">
      <c r="A52" s="160">
        <v>4176</v>
      </c>
      <c r="B52" s="162" t="s">
        <v>618</v>
      </c>
      <c r="C52" s="223">
        <v>0</v>
      </c>
    </row>
    <row r="53" spans="1:5" ht="22.5" hidden="1" customHeight="1" x14ac:dyDescent="0.2">
      <c r="A53" s="160">
        <v>4177</v>
      </c>
      <c r="B53" s="162" t="s">
        <v>619</v>
      </c>
      <c r="C53" s="223">
        <v>0</v>
      </c>
    </row>
    <row r="54" spans="1:5" ht="22.5" hidden="1" customHeight="1" x14ac:dyDescent="0.2">
      <c r="A54" s="160">
        <v>4178</v>
      </c>
      <c r="B54" s="162" t="s">
        <v>620</v>
      </c>
      <c r="C54" s="223">
        <v>0</v>
      </c>
    </row>
    <row r="55" spans="1:5" x14ac:dyDescent="0.2">
      <c r="A55" s="160"/>
      <c r="B55" s="162"/>
      <c r="C55" s="230"/>
    </row>
    <row r="56" spans="1:5" x14ac:dyDescent="0.2">
      <c r="A56" s="163" t="s">
        <v>621</v>
      </c>
      <c r="B56" s="163"/>
      <c r="C56" s="227"/>
      <c r="D56" s="163"/>
      <c r="E56" s="163"/>
    </row>
    <row r="57" spans="1:5" x14ac:dyDescent="0.2">
      <c r="A57" s="164" t="s">
        <v>5</v>
      </c>
      <c r="B57" s="164" t="s">
        <v>6</v>
      </c>
      <c r="C57" s="228" t="s">
        <v>7</v>
      </c>
      <c r="D57" s="164" t="s">
        <v>8</v>
      </c>
      <c r="E57" s="164"/>
    </row>
    <row r="58" spans="1:5" ht="33.75" x14ac:dyDescent="0.2">
      <c r="A58" s="160">
        <v>4200</v>
      </c>
      <c r="B58" s="162" t="s">
        <v>622</v>
      </c>
      <c r="C58" s="223">
        <v>53575419.5</v>
      </c>
      <c r="D58" s="161"/>
      <c r="E58" s="165"/>
    </row>
    <row r="59" spans="1:5" ht="22.5" customHeight="1" x14ac:dyDescent="0.2">
      <c r="A59" s="160">
        <v>4210</v>
      </c>
      <c r="B59" s="162" t="s">
        <v>623</v>
      </c>
      <c r="C59" s="223">
        <v>53575419.5</v>
      </c>
      <c r="D59" s="161"/>
      <c r="E59" s="165"/>
    </row>
    <row r="60" spans="1:5" ht="11.25" hidden="1" customHeight="1" x14ac:dyDescent="0.2">
      <c r="A60" s="160">
        <v>4211</v>
      </c>
      <c r="B60" s="161" t="s">
        <v>38</v>
      </c>
      <c r="C60" s="223">
        <v>0</v>
      </c>
      <c r="D60" s="161"/>
      <c r="E60" s="165"/>
    </row>
    <row r="61" spans="1:5" ht="11.25" customHeight="1" x14ac:dyDescent="0.2">
      <c r="A61" s="160">
        <v>4212</v>
      </c>
      <c r="B61" s="161" t="s">
        <v>39</v>
      </c>
      <c r="C61" s="223">
        <v>33824121.289999999</v>
      </c>
      <c r="D61" s="161"/>
      <c r="E61" s="165"/>
    </row>
    <row r="62" spans="1:5" ht="11.25" customHeight="1" x14ac:dyDescent="0.2">
      <c r="A62" s="160">
        <v>4213</v>
      </c>
      <c r="B62" s="161" t="s">
        <v>40</v>
      </c>
      <c r="C62" s="223">
        <v>19751298.210000001</v>
      </c>
      <c r="D62" s="161"/>
      <c r="E62" s="165"/>
    </row>
    <row r="63" spans="1:5" ht="11.25" hidden="1" customHeight="1" x14ac:dyDescent="0.2">
      <c r="A63" s="160">
        <v>4214</v>
      </c>
      <c r="B63" s="161" t="s">
        <v>624</v>
      </c>
      <c r="C63" s="223">
        <v>0</v>
      </c>
      <c r="D63" s="161"/>
      <c r="E63" s="165"/>
    </row>
    <row r="64" spans="1:5" ht="11.25" hidden="1" customHeight="1" x14ac:dyDescent="0.2">
      <c r="A64" s="160">
        <v>4215</v>
      </c>
      <c r="B64" s="161" t="s">
        <v>625</v>
      </c>
      <c r="C64" s="223">
        <v>0</v>
      </c>
      <c r="D64" s="161"/>
      <c r="E64" s="165"/>
    </row>
    <row r="65" spans="1:5" hidden="1" x14ac:dyDescent="0.2">
      <c r="A65" s="160">
        <v>4220</v>
      </c>
      <c r="B65" s="161" t="s">
        <v>41</v>
      </c>
      <c r="C65" s="223">
        <v>0</v>
      </c>
      <c r="D65" s="161"/>
      <c r="E65" s="165"/>
    </row>
    <row r="66" spans="1:5" hidden="1" x14ac:dyDescent="0.2">
      <c r="A66" s="160">
        <v>4221</v>
      </c>
      <c r="B66" s="161" t="s">
        <v>42</v>
      </c>
      <c r="C66" s="223">
        <v>0</v>
      </c>
      <c r="D66" s="161"/>
      <c r="E66" s="165"/>
    </row>
    <row r="67" spans="1:5" ht="11.25" hidden="1" customHeight="1" x14ac:dyDescent="0.2">
      <c r="A67" s="160">
        <v>4223</v>
      </c>
      <c r="B67" s="161" t="s">
        <v>43</v>
      </c>
      <c r="C67" s="223">
        <v>0</v>
      </c>
      <c r="D67" s="161"/>
      <c r="E67" s="165"/>
    </row>
    <row r="68" spans="1:5" ht="11.25" hidden="1" customHeight="1" x14ac:dyDescent="0.2">
      <c r="A68" s="160">
        <v>4225</v>
      </c>
      <c r="B68" s="161" t="s">
        <v>45</v>
      </c>
      <c r="C68" s="223">
        <v>0</v>
      </c>
      <c r="D68" s="161"/>
      <c r="E68" s="165"/>
    </row>
    <row r="69" spans="1:5" ht="11.25" hidden="1" customHeight="1" x14ac:dyDescent="0.2">
      <c r="A69" s="160">
        <v>4227</v>
      </c>
      <c r="B69" s="161" t="s">
        <v>626</v>
      </c>
      <c r="C69" s="223">
        <v>0</v>
      </c>
      <c r="D69" s="161"/>
      <c r="E69" s="165"/>
    </row>
    <row r="71" spans="1:5" x14ac:dyDescent="0.2">
      <c r="A71" s="71" t="s">
        <v>602</v>
      </c>
      <c r="B71" s="71"/>
      <c r="C71" s="71"/>
      <c r="D71" s="71"/>
      <c r="E71" s="71"/>
    </row>
    <row r="72" spans="1:5" x14ac:dyDescent="0.2">
      <c r="A72" s="73" t="s">
        <v>5</v>
      </c>
      <c r="B72" s="73" t="s">
        <v>6</v>
      </c>
      <c r="C72" s="73" t="s">
        <v>7</v>
      </c>
      <c r="D72" s="73" t="s">
        <v>46</v>
      </c>
      <c r="E72" s="73" t="s">
        <v>47</v>
      </c>
    </row>
    <row r="73" spans="1:5" x14ac:dyDescent="0.2">
      <c r="A73" s="74">
        <v>4300</v>
      </c>
      <c r="B73" s="72" t="s">
        <v>48</v>
      </c>
      <c r="C73" s="223">
        <v>4427559.58</v>
      </c>
    </row>
    <row r="74" spans="1:5" ht="11.25" hidden="1" customHeight="1" x14ac:dyDescent="0.2">
      <c r="A74" s="74">
        <v>4310</v>
      </c>
      <c r="B74" s="72" t="s">
        <v>49</v>
      </c>
      <c r="C74" s="223">
        <v>0</v>
      </c>
    </row>
    <row r="75" spans="1:5" ht="11.25" hidden="1" customHeight="1" x14ac:dyDescent="0.2">
      <c r="A75" s="74">
        <v>4311</v>
      </c>
      <c r="B75" s="72" t="s">
        <v>50</v>
      </c>
      <c r="C75" s="223">
        <v>0</v>
      </c>
    </row>
    <row r="76" spans="1:5" ht="11.25" hidden="1" customHeight="1" x14ac:dyDescent="0.2">
      <c r="A76" s="74">
        <v>4319</v>
      </c>
      <c r="B76" s="72" t="s">
        <v>51</v>
      </c>
      <c r="C76" s="223">
        <v>0</v>
      </c>
    </row>
    <row r="77" spans="1:5" ht="11.25" hidden="1" customHeight="1" x14ac:dyDescent="0.2">
      <c r="A77" s="74">
        <v>4320</v>
      </c>
      <c r="B77" s="72" t="s">
        <v>52</v>
      </c>
      <c r="C77" s="223">
        <v>0</v>
      </c>
    </row>
    <row r="78" spans="1:5" ht="11.25" hidden="1" customHeight="1" x14ac:dyDescent="0.2">
      <c r="A78" s="74">
        <v>4321</v>
      </c>
      <c r="B78" s="72" t="s">
        <v>53</v>
      </c>
      <c r="C78" s="223">
        <v>0</v>
      </c>
    </row>
    <row r="79" spans="1:5" ht="11.25" hidden="1" customHeight="1" x14ac:dyDescent="0.2">
      <c r="A79" s="74">
        <v>4322</v>
      </c>
      <c r="B79" s="72" t="s">
        <v>54</v>
      </c>
      <c r="C79" s="223">
        <v>0</v>
      </c>
    </row>
    <row r="80" spans="1:5" ht="11.25" hidden="1" customHeight="1" x14ac:dyDescent="0.2">
      <c r="A80" s="74">
        <v>4323</v>
      </c>
      <c r="B80" s="72" t="s">
        <v>55</v>
      </c>
      <c r="C80" s="223">
        <v>0</v>
      </c>
    </row>
    <row r="81" spans="1:3" ht="11.25" hidden="1" customHeight="1" x14ac:dyDescent="0.2">
      <c r="A81" s="74">
        <v>4324</v>
      </c>
      <c r="B81" s="72" t="s">
        <v>56</v>
      </c>
      <c r="C81" s="223">
        <v>0</v>
      </c>
    </row>
    <row r="82" spans="1:3" ht="11.25" hidden="1" customHeight="1" x14ac:dyDescent="0.2">
      <c r="A82" s="74">
        <v>4325</v>
      </c>
      <c r="B82" s="72" t="s">
        <v>57</v>
      </c>
      <c r="C82" s="223">
        <v>0</v>
      </c>
    </row>
    <row r="83" spans="1:3" ht="11.25" hidden="1" customHeight="1" x14ac:dyDescent="0.2">
      <c r="A83" s="74">
        <v>4330</v>
      </c>
      <c r="B83" s="72" t="s">
        <v>58</v>
      </c>
      <c r="C83" s="223">
        <v>0</v>
      </c>
    </row>
    <row r="84" spans="1:3" ht="11.25" hidden="1" customHeight="1" x14ac:dyDescent="0.2">
      <c r="A84" s="74">
        <v>4331</v>
      </c>
      <c r="B84" s="72" t="s">
        <v>58</v>
      </c>
      <c r="C84" s="223">
        <v>0</v>
      </c>
    </row>
    <row r="85" spans="1:3" ht="11.25" hidden="1" customHeight="1" x14ac:dyDescent="0.2">
      <c r="A85" s="74">
        <v>4340</v>
      </c>
      <c r="B85" s="72" t="s">
        <v>59</v>
      </c>
      <c r="C85" s="223">
        <v>0</v>
      </c>
    </row>
    <row r="86" spans="1:3" ht="11.25" hidden="1" customHeight="1" x14ac:dyDescent="0.2">
      <c r="A86" s="74">
        <v>4341</v>
      </c>
      <c r="B86" s="72" t="s">
        <v>60</v>
      </c>
      <c r="C86" s="223">
        <v>0</v>
      </c>
    </row>
    <row r="87" spans="1:3" x14ac:dyDescent="0.2">
      <c r="A87" s="74">
        <v>4390</v>
      </c>
      <c r="B87" s="72" t="s">
        <v>61</v>
      </c>
      <c r="C87" s="223">
        <v>4427559.58</v>
      </c>
    </row>
    <row r="88" spans="1:3" ht="11.25" hidden="1" customHeight="1" x14ac:dyDescent="0.2">
      <c r="A88" s="74">
        <v>4391</v>
      </c>
      <c r="B88" s="72" t="s">
        <v>62</v>
      </c>
      <c r="C88" s="223">
        <v>0</v>
      </c>
    </row>
    <row r="89" spans="1:3" ht="11.25" hidden="1" customHeight="1" x14ac:dyDescent="0.2">
      <c r="A89" s="74">
        <v>4392</v>
      </c>
      <c r="B89" s="72" t="s">
        <v>63</v>
      </c>
      <c r="C89" s="223">
        <v>0</v>
      </c>
    </row>
    <row r="90" spans="1:3" ht="11.25" hidden="1" customHeight="1" x14ac:dyDescent="0.2">
      <c r="A90" s="74">
        <v>4393</v>
      </c>
      <c r="B90" s="72" t="s">
        <v>64</v>
      </c>
      <c r="C90" s="223">
        <v>0</v>
      </c>
    </row>
    <row r="91" spans="1:3" ht="11.25" hidden="1" customHeight="1" x14ac:dyDescent="0.2">
      <c r="A91" s="74">
        <v>4394</v>
      </c>
      <c r="B91" s="72" t="s">
        <v>65</v>
      </c>
      <c r="C91" s="223">
        <v>0</v>
      </c>
    </row>
    <row r="92" spans="1:3" ht="11.25" hidden="1" customHeight="1" x14ac:dyDescent="0.2">
      <c r="A92" s="74">
        <v>4395</v>
      </c>
      <c r="B92" s="72" t="s">
        <v>66</v>
      </c>
      <c r="C92" s="223">
        <v>0</v>
      </c>
    </row>
    <row r="93" spans="1:3" ht="11.25" hidden="1" customHeight="1" x14ac:dyDescent="0.2">
      <c r="A93" s="74">
        <v>4396</v>
      </c>
      <c r="B93" s="72" t="s">
        <v>67</v>
      </c>
      <c r="C93" s="223">
        <v>0</v>
      </c>
    </row>
    <row r="94" spans="1:3" x14ac:dyDescent="0.2">
      <c r="A94" s="74">
        <v>4399</v>
      </c>
      <c r="B94" s="72" t="s">
        <v>61</v>
      </c>
      <c r="C94" s="223">
        <v>4427559.58</v>
      </c>
    </row>
    <row r="95" spans="1:3" x14ac:dyDescent="0.2">
      <c r="C95" s="229"/>
    </row>
    <row r="96" spans="1:3" x14ac:dyDescent="0.2">
      <c r="C96" s="229"/>
    </row>
    <row r="97" spans="1:5" x14ac:dyDescent="0.2">
      <c r="A97" s="163" t="s">
        <v>627</v>
      </c>
      <c r="B97" s="71"/>
      <c r="C97" s="227"/>
      <c r="D97" s="71"/>
      <c r="E97" s="71"/>
    </row>
    <row r="98" spans="1:5" x14ac:dyDescent="0.2">
      <c r="A98" s="73" t="s">
        <v>5</v>
      </c>
      <c r="B98" s="73" t="s">
        <v>6</v>
      </c>
      <c r="C98" s="228" t="s">
        <v>7</v>
      </c>
      <c r="D98" s="202" t="s">
        <v>68</v>
      </c>
      <c r="E98" s="73" t="s">
        <v>47</v>
      </c>
    </row>
    <row r="99" spans="1:5" x14ac:dyDescent="0.2">
      <c r="A99" s="233">
        <v>5000</v>
      </c>
      <c r="B99" s="234" t="s">
        <v>69</v>
      </c>
      <c r="C99" s="230">
        <v>342150852.56</v>
      </c>
      <c r="D99" s="79">
        <f>C99/C99</f>
        <v>1</v>
      </c>
    </row>
    <row r="100" spans="1:5" x14ac:dyDescent="0.2">
      <c r="A100" s="233">
        <v>5100</v>
      </c>
      <c r="B100" s="234" t="s">
        <v>70</v>
      </c>
      <c r="C100" s="230">
        <v>197890644.75</v>
      </c>
      <c r="D100" s="79"/>
    </row>
    <row r="101" spans="1:5" x14ac:dyDescent="0.2">
      <c r="A101" s="233">
        <v>5110</v>
      </c>
      <c r="B101" s="234" t="s">
        <v>71</v>
      </c>
      <c r="C101" s="230">
        <v>73696381.709999993</v>
      </c>
      <c r="D101" s="79"/>
    </row>
    <row r="102" spans="1:5" ht="22.5" x14ac:dyDescent="0.2">
      <c r="A102" s="233">
        <v>5111</v>
      </c>
      <c r="B102" s="234" t="s">
        <v>72</v>
      </c>
      <c r="C102" s="230">
        <v>56645250.810000002</v>
      </c>
      <c r="D102" s="79">
        <f t="shared" ref="D102:D164" si="0">C102/$C$99</f>
        <v>0.16555636318359493</v>
      </c>
      <c r="E102" s="203" t="s">
        <v>676</v>
      </c>
    </row>
    <row r="103" spans="1:5" x14ac:dyDescent="0.2">
      <c r="A103" s="233">
        <v>5112</v>
      </c>
      <c r="B103" s="234" t="s">
        <v>73</v>
      </c>
      <c r="C103" s="230">
        <v>0</v>
      </c>
      <c r="D103" s="79">
        <f t="shared" si="0"/>
        <v>0</v>
      </c>
    </row>
    <row r="104" spans="1:5" x14ac:dyDescent="0.2">
      <c r="A104" s="233">
        <v>5113</v>
      </c>
      <c r="B104" s="234" t="s">
        <v>74</v>
      </c>
      <c r="C104" s="230">
        <v>1821805.82</v>
      </c>
      <c r="D104" s="79">
        <f t="shared" si="0"/>
        <v>5.3245689916278259E-3</v>
      </c>
    </row>
    <row r="105" spans="1:5" x14ac:dyDescent="0.2">
      <c r="A105" s="233">
        <v>5114</v>
      </c>
      <c r="B105" s="234" t="s">
        <v>75</v>
      </c>
      <c r="C105" s="230">
        <v>13867728.890000001</v>
      </c>
      <c r="D105" s="79">
        <f t="shared" si="0"/>
        <v>4.0531037073970579E-2</v>
      </c>
    </row>
    <row r="106" spans="1:5" x14ac:dyDescent="0.2">
      <c r="A106" s="233">
        <v>5115</v>
      </c>
      <c r="B106" s="234" t="s">
        <v>76</v>
      </c>
      <c r="C106" s="230">
        <v>1361596.19</v>
      </c>
      <c r="D106" s="79">
        <f t="shared" si="0"/>
        <v>3.9795200854021804E-3</v>
      </c>
    </row>
    <row r="107" spans="1:5" ht="11.25" hidden="1" customHeight="1" x14ac:dyDescent="0.2">
      <c r="A107" s="233">
        <v>5116</v>
      </c>
      <c r="B107" s="234" t="s">
        <v>77</v>
      </c>
      <c r="C107" s="230">
        <v>0</v>
      </c>
      <c r="D107" s="79">
        <f t="shared" si="0"/>
        <v>0</v>
      </c>
    </row>
    <row r="108" spans="1:5" x14ac:dyDescent="0.2">
      <c r="A108" s="233">
        <v>5120</v>
      </c>
      <c r="B108" s="234" t="s">
        <v>78</v>
      </c>
      <c r="C108" s="230">
        <v>35843943.899999999</v>
      </c>
      <c r="D108" s="79"/>
    </row>
    <row r="109" spans="1:5" x14ac:dyDescent="0.2">
      <c r="A109" s="233">
        <v>5121</v>
      </c>
      <c r="B109" s="234" t="s">
        <v>79</v>
      </c>
      <c r="C109" s="230">
        <v>692205.84</v>
      </c>
      <c r="D109" s="79">
        <f t="shared" si="0"/>
        <v>2.023101315752571E-3</v>
      </c>
    </row>
    <row r="110" spans="1:5" x14ac:dyDescent="0.2">
      <c r="A110" s="233">
        <v>5122</v>
      </c>
      <c r="B110" s="234" t="s">
        <v>80</v>
      </c>
      <c r="C110" s="230">
        <v>83877.009999999995</v>
      </c>
      <c r="D110" s="79">
        <f t="shared" si="0"/>
        <v>2.4514628378805871E-4</v>
      </c>
    </row>
    <row r="111" spans="1:5" x14ac:dyDescent="0.2">
      <c r="A111" s="233">
        <v>5123</v>
      </c>
      <c r="B111" s="234" t="s">
        <v>81</v>
      </c>
      <c r="C111" s="230">
        <v>21432.67</v>
      </c>
      <c r="D111" s="79">
        <f t="shared" si="0"/>
        <v>6.2640995454604458E-5</v>
      </c>
    </row>
    <row r="112" spans="1:5" x14ac:dyDescent="0.2">
      <c r="A112" s="233">
        <v>5124</v>
      </c>
      <c r="B112" s="234" t="s">
        <v>82</v>
      </c>
      <c r="C112" s="230">
        <v>16620323.68</v>
      </c>
      <c r="D112" s="79">
        <f t="shared" si="0"/>
        <v>4.8576011299242453E-2</v>
      </c>
    </row>
    <row r="113" spans="1:5" x14ac:dyDescent="0.2">
      <c r="A113" s="233">
        <v>5125</v>
      </c>
      <c r="B113" s="234" t="s">
        <v>83</v>
      </c>
      <c r="C113" s="230">
        <v>12207001.77</v>
      </c>
      <c r="D113" s="79">
        <f t="shared" si="0"/>
        <v>3.5677250775984444E-2</v>
      </c>
    </row>
    <row r="114" spans="1:5" x14ac:dyDescent="0.2">
      <c r="A114" s="233">
        <v>5126</v>
      </c>
      <c r="B114" s="234" t="s">
        <v>84</v>
      </c>
      <c r="C114" s="230">
        <v>4578508.24</v>
      </c>
      <c r="D114" s="79">
        <f t="shared" si="0"/>
        <v>1.338154853551653E-2</v>
      </c>
    </row>
    <row r="115" spans="1:5" x14ac:dyDescent="0.2">
      <c r="A115" s="233">
        <v>5127</v>
      </c>
      <c r="B115" s="234" t="s">
        <v>85</v>
      </c>
      <c r="C115" s="230">
        <v>565706.68999999994</v>
      </c>
      <c r="D115" s="79">
        <f t="shared" si="0"/>
        <v>1.6533838386411646E-3</v>
      </c>
    </row>
    <row r="116" spans="1:5" ht="11.25" hidden="1" customHeight="1" x14ac:dyDescent="0.2">
      <c r="A116" s="233">
        <v>5128</v>
      </c>
      <c r="B116" s="234" t="s">
        <v>86</v>
      </c>
      <c r="C116" s="230">
        <v>0</v>
      </c>
      <c r="D116" s="79">
        <f t="shared" si="0"/>
        <v>0</v>
      </c>
    </row>
    <row r="117" spans="1:5" x14ac:dyDescent="0.2">
      <c r="A117" s="233">
        <v>5129</v>
      </c>
      <c r="B117" s="234" t="s">
        <v>87</v>
      </c>
      <c r="C117" s="230">
        <v>1074888</v>
      </c>
      <c r="D117" s="79">
        <f t="shared" si="0"/>
        <v>3.1415616590097675E-3</v>
      </c>
    </row>
    <row r="118" spans="1:5" x14ac:dyDescent="0.2">
      <c r="A118" s="233">
        <v>5130</v>
      </c>
      <c r="B118" s="234" t="s">
        <v>88</v>
      </c>
      <c r="C118" s="230">
        <v>88350319.140000001</v>
      </c>
      <c r="D118" s="79"/>
    </row>
    <row r="119" spans="1:5" ht="45" x14ac:dyDescent="0.2">
      <c r="A119" s="233">
        <v>5131</v>
      </c>
      <c r="B119" s="234" t="s">
        <v>89</v>
      </c>
      <c r="C119" s="230">
        <v>52454940.689999998</v>
      </c>
      <c r="D119" s="79">
        <f t="shared" si="0"/>
        <v>0.15330939641835742</v>
      </c>
      <c r="E119" s="203" t="s">
        <v>677</v>
      </c>
    </row>
    <row r="120" spans="1:5" x14ac:dyDescent="0.2">
      <c r="A120" s="233">
        <v>5132</v>
      </c>
      <c r="B120" s="234" t="s">
        <v>90</v>
      </c>
      <c r="C120" s="230">
        <v>614579.51</v>
      </c>
      <c r="D120" s="79">
        <f t="shared" si="0"/>
        <v>1.7962238159036198E-3</v>
      </c>
    </row>
    <row r="121" spans="1:5" x14ac:dyDescent="0.2">
      <c r="A121" s="233">
        <v>5133</v>
      </c>
      <c r="B121" s="234" t="s">
        <v>91</v>
      </c>
      <c r="C121" s="230">
        <v>3160683.77</v>
      </c>
      <c r="D121" s="79">
        <f t="shared" si="0"/>
        <v>9.2376907622807643E-3</v>
      </c>
    </row>
    <row r="122" spans="1:5" x14ac:dyDescent="0.2">
      <c r="A122" s="233">
        <v>5134</v>
      </c>
      <c r="B122" s="234" t="s">
        <v>92</v>
      </c>
      <c r="C122" s="230">
        <v>1920638.46</v>
      </c>
      <c r="D122" s="79">
        <f t="shared" si="0"/>
        <v>5.6134259074020407E-3</v>
      </c>
    </row>
    <row r="123" spans="1:5" x14ac:dyDescent="0.2">
      <c r="A123" s="233">
        <v>5135</v>
      </c>
      <c r="B123" s="234" t="s">
        <v>93</v>
      </c>
      <c r="C123" s="230">
        <v>6118118.8499999996</v>
      </c>
      <c r="D123" s="79">
        <f t="shared" si="0"/>
        <v>1.7881349130723322E-2</v>
      </c>
    </row>
    <row r="124" spans="1:5" x14ac:dyDescent="0.2">
      <c r="A124" s="233">
        <v>5136</v>
      </c>
      <c r="B124" s="234" t="s">
        <v>94</v>
      </c>
      <c r="C124" s="230">
        <v>1822338.82</v>
      </c>
      <c r="D124" s="79">
        <f t="shared" si="0"/>
        <v>5.3261267840343388E-3</v>
      </c>
    </row>
    <row r="125" spans="1:5" x14ac:dyDescent="0.2">
      <c r="A125" s="233">
        <v>5137</v>
      </c>
      <c r="B125" s="234" t="s">
        <v>95</v>
      </c>
      <c r="C125" s="230">
        <v>2214.9</v>
      </c>
      <c r="D125" s="79">
        <f t="shared" si="0"/>
        <v>6.4734604149834541E-6</v>
      </c>
    </row>
    <row r="126" spans="1:5" x14ac:dyDescent="0.2">
      <c r="A126" s="233">
        <v>5138</v>
      </c>
      <c r="B126" s="234" t="s">
        <v>96</v>
      </c>
      <c r="C126" s="230">
        <v>105448.24</v>
      </c>
      <c r="D126" s="79">
        <f t="shared" si="0"/>
        <v>3.0819224681460781E-4</v>
      </c>
    </row>
    <row r="127" spans="1:5" x14ac:dyDescent="0.2">
      <c r="A127" s="233">
        <v>5139</v>
      </c>
      <c r="B127" s="234" t="s">
        <v>97</v>
      </c>
      <c r="C127" s="230">
        <v>22151355.899999999</v>
      </c>
      <c r="D127" s="79">
        <f t="shared" si="0"/>
        <v>6.4741489709178812E-2</v>
      </c>
    </row>
    <row r="128" spans="1:5" x14ac:dyDescent="0.2">
      <c r="A128" s="233">
        <v>5200</v>
      </c>
      <c r="B128" s="234" t="s">
        <v>98</v>
      </c>
      <c r="C128" s="230">
        <v>1881195.52</v>
      </c>
      <c r="D128" s="79"/>
    </row>
    <row r="129" spans="1:4" ht="11.25" hidden="1" customHeight="1" x14ac:dyDescent="0.2">
      <c r="A129" s="233">
        <v>5210</v>
      </c>
      <c r="B129" s="234" t="s">
        <v>99</v>
      </c>
      <c r="C129" s="230">
        <v>0</v>
      </c>
      <c r="D129" s="79">
        <f t="shared" si="0"/>
        <v>0</v>
      </c>
    </row>
    <row r="130" spans="1:4" ht="11.25" hidden="1" customHeight="1" x14ac:dyDescent="0.2">
      <c r="A130" s="233">
        <v>5211</v>
      </c>
      <c r="B130" s="234" t="s">
        <v>100</v>
      </c>
      <c r="C130" s="230">
        <v>0</v>
      </c>
      <c r="D130" s="79">
        <f t="shared" si="0"/>
        <v>0</v>
      </c>
    </row>
    <row r="131" spans="1:4" ht="11.25" hidden="1" customHeight="1" x14ac:dyDescent="0.2">
      <c r="A131" s="233">
        <v>5212</v>
      </c>
      <c r="B131" s="234" t="s">
        <v>101</v>
      </c>
      <c r="C131" s="230">
        <v>0</v>
      </c>
      <c r="D131" s="79">
        <f t="shared" si="0"/>
        <v>0</v>
      </c>
    </row>
    <row r="132" spans="1:4" ht="11.25" hidden="1" customHeight="1" x14ac:dyDescent="0.2">
      <c r="A132" s="233">
        <v>5220</v>
      </c>
      <c r="B132" s="234" t="s">
        <v>102</v>
      </c>
      <c r="C132" s="230">
        <v>0</v>
      </c>
      <c r="D132" s="79">
        <f t="shared" si="0"/>
        <v>0</v>
      </c>
    </row>
    <row r="133" spans="1:4" ht="11.25" hidden="1" customHeight="1" x14ac:dyDescent="0.2">
      <c r="A133" s="233">
        <v>5221</v>
      </c>
      <c r="B133" s="234" t="s">
        <v>103</v>
      </c>
      <c r="C133" s="230">
        <v>0</v>
      </c>
      <c r="D133" s="79">
        <f t="shared" si="0"/>
        <v>0</v>
      </c>
    </row>
    <row r="134" spans="1:4" ht="11.25" hidden="1" customHeight="1" x14ac:dyDescent="0.2">
      <c r="A134" s="233">
        <v>5222</v>
      </c>
      <c r="B134" s="234" t="s">
        <v>104</v>
      </c>
      <c r="C134" s="230">
        <v>0</v>
      </c>
      <c r="D134" s="79">
        <f t="shared" si="0"/>
        <v>0</v>
      </c>
    </row>
    <row r="135" spans="1:4" ht="11.25" hidden="1" customHeight="1" x14ac:dyDescent="0.2">
      <c r="A135" s="233">
        <v>5230</v>
      </c>
      <c r="B135" s="234" t="s">
        <v>43</v>
      </c>
      <c r="C135" s="230">
        <v>0</v>
      </c>
      <c r="D135" s="79">
        <f t="shared" si="0"/>
        <v>0</v>
      </c>
    </row>
    <row r="136" spans="1:4" ht="11.25" hidden="1" customHeight="1" x14ac:dyDescent="0.2">
      <c r="A136" s="233">
        <v>5231</v>
      </c>
      <c r="B136" s="234" t="s">
        <v>105</v>
      </c>
      <c r="C136" s="230">
        <v>0</v>
      </c>
      <c r="D136" s="79">
        <f t="shared" si="0"/>
        <v>0</v>
      </c>
    </row>
    <row r="137" spans="1:4" ht="11.25" hidden="1" customHeight="1" x14ac:dyDescent="0.2">
      <c r="A137" s="233">
        <v>5232</v>
      </c>
      <c r="B137" s="234" t="s">
        <v>106</v>
      </c>
      <c r="C137" s="230">
        <v>0</v>
      </c>
      <c r="D137" s="79">
        <f t="shared" si="0"/>
        <v>0</v>
      </c>
    </row>
    <row r="138" spans="1:4" x14ac:dyDescent="0.2">
      <c r="A138" s="233">
        <v>5240</v>
      </c>
      <c r="B138" s="234" t="s">
        <v>44</v>
      </c>
      <c r="C138" s="230">
        <v>81195.520000000004</v>
      </c>
      <c r="D138" s="79"/>
    </row>
    <row r="139" spans="1:4" x14ac:dyDescent="0.2">
      <c r="A139" s="233">
        <v>5241</v>
      </c>
      <c r="B139" s="234" t="s">
        <v>107</v>
      </c>
      <c r="C139" s="230">
        <v>81195.520000000004</v>
      </c>
      <c r="D139" s="79">
        <f>C139/$C$99</f>
        <v>2.3730912663957619E-4</v>
      </c>
    </row>
    <row r="140" spans="1:4" ht="11.25" hidden="1" customHeight="1" x14ac:dyDescent="0.2">
      <c r="A140" s="233">
        <v>5242</v>
      </c>
      <c r="B140" s="234" t="s">
        <v>108</v>
      </c>
      <c r="C140" s="230">
        <v>0</v>
      </c>
      <c r="D140" s="79">
        <f t="shared" si="0"/>
        <v>0</v>
      </c>
    </row>
    <row r="141" spans="1:4" hidden="1" x14ac:dyDescent="0.2">
      <c r="A141" s="233">
        <v>5243</v>
      </c>
      <c r="B141" s="234" t="s">
        <v>109</v>
      </c>
      <c r="C141" s="230">
        <v>0</v>
      </c>
      <c r="D141" s="79">
        <f t="shared" si="0"/>
        <v>0</v>
      </c>
    </row>
    <row r="142" spans="1:4" ht="11.25" hidden="1" customHeight="1" x14ac:dyDescent="0.2">
      <c r="A142" s="233">
        <v>5244</v>
      </c>
      <c r="B142" s="234" t="s">
        <v>110</v>
      </c>
      <c r="C142" s="230">
        <v>0</v>
      </c>
      <c r="D142" s="79">
        <f t="shared" si="0"/>
        <v>0</v>
      </c>
    </row>
    <row r="143" spans="1:4" ht="11.25" hidden="1" customHeight="1" x14ac:dyDescent="0.2">
      <c r="A143" s="233">
        <v>5250</v>
      </c>
      <c r="B143" s="234" t="s">
        <v>45</v>
      </c>
      <c r="C143" s="230">
        <v>0</v>
      </c>
      <c r="D143" s="79">
        <f t="shared" si="0"/>
        <v>0</v>
      </c>
    </row>
    <row r="144" spans="1:4" ht="11.25" hidden="1" customHeight="1" x14ac:dyDescent="0.2">
      <c r="A144" s="233">
        <v>5251</v>
      </c>
      <c r="B144" s="234" t="s">
        <v>111</v>
      </c>
      <c r="C144" s="230">
        <v>0</v>
      </c>
      <c r="D144" s="79">
        <f t="shared" si="0"/>
        <v>0</v>
      </c>
    </row>
    <row r="145" spans="1:4" ht="11.25" hidden="1" customHeight="1" x14ac:dyDescent="0.2">
      <c r="A145" s="233">
        <v>5252</v>
      </c>
      <c r="B145" s="234" t="s">
        <v>112</v>
      </c>
      <c r="C145" s="230">
        <v>0</v>
      </c>
      <c r="D145" s="79">
        <f t="shared" si="0"/>
        <v>0</v>
      </c>
    </row>
    <row r="146" spans="1:4" ht="11.25" hidden="1" customHeight="1" x14ac:dyDescent="0.2">
      <c r="A146" s="233">
        <v>5259</v>
      </c>
      <c r="B146" s="234" t="s">
        <v>113</v>
      </c>
      <c r="C146" s="230">
        <v>0</v>
      </c>
      <c r="D146" s="79">
        <f t="shared" si="0"/>
        <v>0</v>
      </c>
    </row>
    <row r="147" spans="1:4" ht="11.25" hidden="1" customHeight="1" x14ac:dyDescent="0.2">
      <c r="A147" s="233">
        <v>5260</v>
      </c>
      <c r="B147" s="234" t="s">
        <v>114</v>
      </c>
      <c r="C147" s="230">
        <v>0</v>
      </c>
      <c r="D147" s="79">
        <f t="shared" si="0"/>
        <v>0</v>
      </c>
    </row>
    <row r="148" spans="1:4" ht="11.25" hidden="1" customHeight="1" x14ac:dyDescent="0.2">
      <c r="A148" s="233">
        <v>5261</v>
      </c>
      <c r="B148" s="234" t="s">
        <v>115</v>
      </c>
      <c r="C148" s="230">
        <v>0</v>
      </c>
      <c r="D148" s="79">
        <f t="shared" si="0"/>
        <v>0</v>
      </c>
    </row>
    <row r="149" spans="1:4" ht="11.25" hidden="1" customHeight="1" x14ac:dyDescent="0.2">
      <c r="A149" s="233">
        <v>5262</v>
      </c>
      <c r="B149" s="234" t="s">
        <v>116</v>
      </c>
      <c r="C149" s="230">
        <v>0</v>
      </c>
      <c r="D149" s="79">
        <f t="shared" si="0"/>
        <v>0</v>
      </c>
    </row>
    <row r="150" spans="1:4" ht="11.25" hidden="1" customHeight="1" x14ac:dyDescent="0.2">
      <c r="A150" s="233">
        <v>5270</v>
      </c>
      <c r="B150" s="234" t="s">
        <v>117</v>
      </c>
      <c r="C150" s="230">
        <v>0</v>
      </c>
      <c r="D150" s="79">
        <f t="shared" si="0"/>
        <v>0</v>
      </c>
    </row>
    <row r="151" spans="1:4" ht="11.25" hidden="1" customHeight="1" x14ac:dyDescent="0.2">
      <c r="A151" s="233">
        <v>5271</v>
      </c>
      <c r="B151" s="234" t="s">
        <v>118</v>
      </c>
      <c r="C151" s="230">
        <v>0</v>
      </c>
      <c r="D151" s="79">
        <f t="shared" si="0"/>
        <v>0</v>
      </c>
    </row>
    <row r="152" spans="1:4" ht="11.25" customHeight="1" x14ac:dyDescent="0.2">
      <c r="A152" s="233">
        <v>5280</v>
      </c>
      <c r="B152" s="234" t="s">
        <v>119</v>
      </c>
      <c r="C152" s="230">
        <v>1800000</v>
      </c>
      <c r="D152" s="79">
        <f t="shared" si="0"/>
        <v>5.2608373953542901E-3</v>
      </c>
    </row>
    <row r="153" spans="1:4" ht="11.25" customHeight="1" x14ac:dyDescent="0.2">
      <c r="A153" s="233">
        <v>5281</v>
      </c>
      <c r="B153" s="234" t="s">
        <v>120</v>
      </c>
      <c r="C153" s="230">
        <v>1800000</v>
      </c>
      <c r="D153" s="79">
        <f t="shared" si="0"/>
        <v>5.2608373953542901E-3</v>
      </c>
    </row>
    <row r="154" spans="1:4" ht="11.25" hidden="1" customHeight="1" x14ac:dyDescent="0.2">
      <c r="A154" s="233">
        <v>5282</v>
      </c>
      <c r="B154" s="234" t="s">
        <v>121</v>
      </c>
      <c r="C154" s="230">
        <v>0</v>
      </c>
      <c r="D154" s="79">
        <f t="shared" si="0"/>
        <v>0</v>
      </c>
    </row>
    <row r="155" spans="1:4" ht="11.25" hidden="1" customHeight="1" x14ac:dyDescent="0.2">
      <c r="A155" s="233">
        <v>5283</v>
      </c>
      <c r="B155" s="234" t="s">
        <v>122</v>
      </c>
      <c r="C155" s="230">
        <v>0</v>
      </c>
      <c r="D155" s="79">
        <f t="shared" si="0"/>
        <v>0</v>
      </c>
    </row>
    <row r="156" spans="1:4" ht="11.25" hidden="1" customHeight="1" x14ac:dyDescent="0.2">
      <c r="A156" s="233">
        <v>5284</v>
      </c>
      <c r="B156" s="234" t="s">
        <v>123</v>
      </c>
      <c r="C156" s="230">
        <v>0</v>
      </c>
      <c r="D156" s="79">
        <f t="shared" si="0"/>
        <v>0</v>
      </c>
    </row>
    <row r="157" spans="1:4" ht="11.25" hidden="1" customHeight="1" x14ac:dyDescent="0.2">
      <c r="A157" s="233">
        <v>5285</v>
      </c>
      <c r="B157" s="234" t="s">
        <v>124</v>
      </c>
      <c r="C157" s="230">
        <v>0</v>
      </c>
      <c r="D157" s="79">
        <f t="shared" si="0"/>
        <v>0</v>
      </c>
    </row>
    <row r="158" spans="1:4" ht="11.25" hidden="1" customHeight="1" x14ac:dyDescent="0.2">
      <c r="A158" s="233">
        <v>5290</v>
      </c>
      <c r="B158" s="234" t="s">
        <v>125</v>
      </c>
      <c r="C158" s="230">
        <v>0</v>
      </c>
      <c r="D158" s="79">
        <f t="shared" si="0"/>
        <v>0</v>
      </c>
    </row>
    <row r="159" spans="1:4" ht="11.25" hidden="1" customHeight="1" x14ac:dyDescent="0.2">
      <c r="A159" s="233">
        <v>5291</v>
      </c>
      <c r="B159" s="234" t="s">
        <v>126</v>
      </c>
      <c r="C159" s="230">
        <v>0</v>
      </c>
      <c r="D159" s="79">
        <f t="shared" si="0"/>
        <v>0</v>
      </c>
    </row>
    <row r="160" spans="1:4" ht="11.25" hidden="1" customHeight="1" x14ac:dyDescent="0.2">
      <c r="A160" s="233">
        <v>5292</v>
      </c>
      <c r="B160" s="234" t="s">
        <v>127</v>
      </c>
      <c r="C160" s="230">
        <v>0</v>
      </c>
      <c r="D160" s="79">
        <f t="shared" si="0"/>
        <v>0</v>
      </c>
    </row>
    <row r="161" spans="1:4" ht="11.25" hidden="1" customHeight="1" x14ac:dyDescent="0.2">
      <c r="A161" s="233">
        <v>5300</v>
      </c>
      <c r="B161" s="234" t="s">
        <v>128</v>
      </c>
      <c r="C161" s="230">
        <v>231960.46</v>
      </c>
      <c r="D161" s="79">
        <f t="shared" si="0"/>
        <v>6.7794792345087938E-4</v>
      </c>
    </row>
    <row r="162" spans="1:4" ht="11.25" hidden="1" customHeight="1" x14ac:dyDescent="0.2">
      <c r="A162" s="233">
        <v>5310</v>
      </c>
      <c r="B162" s="234" t="s">
        <v>38</v>
      </c>
      <c r="C162" s="230">
        <v>0</v>
      </c>
      <c r="D162" s="79">
        <f t="shared" si="0"/>
        <v>0</v>
      </c>
    </row>
    <row r="163" spans="1:4" ht="11.25" hidden="1" customHeight="1" x14ac:dyDescent="0.2">
      <c r="A163" s="233">
        <v>5311</v>
      </c>
      <c r="B163" s="234" t="s">
        <v>129</v>
      </c>
      <c r="C163" s="230">
        <v>0</v>
      </c>
      <c r="D163" s="79">
        <f t="shared" si="0"/>
        <v>0</v>
      </c>
    </row>
    <row r="164" spans="1:4" ht="11.25" hidden="1" customHeight="1" x14ac:dyDescent="0.2">
      <c r="A164" s="233">
        <v>5312</v>
      </c>
      <c r="B164" s="234" t="s">
        <v>130</v>
      </c>
      <c r="C164" s="230">
        <v>0</v>
      </c>
      <c r="D164" s="79">
        <f t="shared" si="0"/>
        <v>0</v>
      </c>
    </row>
    <row r="165" spans="1:4" ht="11.25" hidden="1" customHeight="1" x14ac:dyDescent="0.2">
      <c r="A165" s="233">
        <v>5320</v>
      </c>
      <c r="B165" s="234" t="s">
        <v>39</v>
      </c>
      <c r="C165" s="230">
        <v>0</v>
      </c>
      <c r="D165" s="79">
        <f t="shared" ref="D165:D221" si="1">C165/$C$99</f>
        <v>0</v>
      </c>
    </row>
    <row r="166" spans="1:4" ht="11.25" hidden="1" customHeight="1" x14ac:dyDescent="0.2">
      <c r="A166" s="233">
        <v>5321</v>
      </c>
      <c r="B166" s="234" t="s">
        <v>131</v>
      </c>
      <c r="C166" s="230">
        <v>0</v>
      </c>
      <c r="D166" s="79">
        <f t="shared" si="1"/>
        <v>0</v>
      </c>
    </row>
    <row r="167" spans="1:4" ht="11.25" hidden="1" customHeight="1" x14ac:dyDescent="0.2">
      <c r="A167" s="233">
        <v>5322</v>
      </c>
      <c r="B167" s="234" t="s">
        <v>132</v>
      </c>
      <c r="C167" s="230">
        <v>0</v>
      </c>
      <c r="D167" s="79">
        <f t="shared" si="1"/>
        <v>0</v>
      </c>
    </row>
    <row r="168" spans="1:4" ht="11.25" hidden="1" customHeight="1" x14ac:dyDescent="0.2">
      <c r="A168" s="233">
        <v>5330</v>
      </c>
      <c r="B168" s="234" t="s">
        <v>40</v>
      </c>
      <c r="C168" s="230">
        <v>231960.46</v>
      </c>
      <c r="D168" s="79">
        <f t="shared" si="1"/>
        <v>6.7794792345087938E-4</v>
      </c>
    </row>
    <row r="169" spans="1:4" ht="11.25" hidden="1" customHeight="1" x14ac:dyDescent="0.2">
      <c r="A169" s="233">
        <v>5331</v>
      </c>
      <c r="B169" s="234" t="s">
        <v>133</v>
      </c>
      <c r="C169" s="230">
        <v>0</v>
      </c>
      <c r="D169" s="79">
        <f t="shared" si="1"/>
        <v>0</v>
      </c>
    </row>
    <row r="170" spans="1:4" ht="11.25" hidden="1" customHeight="1" x14ac:dyDescent="0.2">
      <c r="A170" s="233">
        <v>5332</v>
      </c>
      <c r="B170" s="234" t="s">
        <v>134</v>
      </c>
      <c r="C170" s="230">
        <v>231960.46</v>
      </c>
      <c r="D170" s="79">
        <f t="shared" si="1"/>
        <v>6.7794792345087938E-4</v>
      </c>
    </row>
    <row r="171" spans="1:4" ht="11.25" hidden="1" customHeight="1" x14ac:dyDescent="0.2">
      <c r="A171" s="233">
        <v>5400</v>
      </c>
      <c r="B171" s="234" t="s">
        <v>135</v>
      </c>
      <c r="C171" s="230">
        <v>0</v>
      </c>
      <c r="D171" s="79">
        <f t="shared" si="1"/>
        <v>0</v>
      </c>
    </row>
    <row r="172" spans="1:4" ht="11.25" hidden="1" customHeight="1" x14ac:dyDescent="0.2">
      <c r="A172" s="233">
        <v>5410</v>
      </c>
      <c r="B172" s="234" t="s">
        <v>136</v>
      </c>
      <c r="C172" s="230">
        <v>0</v>
      </c>
      <c r="D172" s="79">
        <f t="shared" si="1"/>
        <v>0</v>
      </c>
    </row>
    <row r="173" spans="1:4" ht="11.25" hidden="1" customHeight="1" x14ac:dyDescent="0.2">
      <c r="A173" s="233">
        <v>5411</v>
      </c>
      <c r="B173" s="234" t="s">
        <v>137</v>
      </c>
      <c r="C173" s="230">
        <v>0</v>
      </c>
      <c r="D173" s="79">
        <f t="shared" si="1"/>
        <v>0</v>
      </c>
    </row>
    <row r="174" spans="1:4" ht="11.25" hidden="1" customHeight="1" x14ac:dyDescent="0.2">
      <c r="A174" s="233">
        <v>5412</v>
      </c>
      <c r="B174" s="234" t="s">
        <v>138</v>
      </c>
      <c r="C174" s="230">
        <v>0</v>
      </c>
      <c r="D174" s="79">
        <f t="shared" si="1"/>
        <v>0</v>
      </c>
    </row>
    <row r="175" spans="1:4" ht="11.25" hidden="1" customHeight="1" x14ac:dyDescent="0.2">
      <c r="A175" s="233">
        <v>5420</v>
      </c>
      <c r="B175" s="234" t="s">
        <v>139</v>
      </c>
      <c r="C175" s="230">
        <v>0</v>
      </c>
      <c r="D175" s="79">
        <f t="shared" si="1"/>
        <v>0</v>
      </c>
    </row>
    <row r="176" spans="1:4" ht="11.25" hidden="1" customHeight="1" x14ac:dyDescent="0.2">
      <c r="A176" s="233">
        <v>5421</v>
      </c>
      <c r="B176" s="234" t="s">
        <v>140</v>
      </c>
      <c r="C176" s="230">
        <v>0</v>
      </c>
      <c r="D176" s="79">
        <f t="shared" si="1"/>
        <v>0</v>
      </c>
    </row>
    <row r="177" spans="1:5" ht="11.25" hidden="1" customHeight="1" x14ac:dyDescent="0.2">
      <c r="A177" s="233">
        <v>5422</v>
      </c>
      <c r="B177" s="234" t="s">
        <v>141</v>
      </c>
      <c r="C177" s="230">
        <v>0</v>
      </c>
      <c r="D177" s="79">
        <f t="shared" si="1"/>
        <v>0</v>
      </c>
    </row>
    <row r="178" spans="1:5" ht="11.25" hidden="1" customHeight="1" x14ac:dyDescent="0.2">
      <c r="A178" s="233">
        <v>5430</v>
      </c>
      <c r="B178" s="234" t="s">
        <v>142</v>
      </c>
      <c r="C178" s="230">
        <v>0</v>
      </c>
      <c r="D178" s="79">
        <f t="shared" si="1"/>
        <v>0</v>
      </c>
    </row>
    <row r="179" spans="1:5" ht="11.25" hidden="1" customHeight="1" x14ac:dyDescent="0.2">
      <c r="A179" s="233">
        <v>5431</v>
      </c>
      <c r="B179" s="234" t="s">
        <v>143</v>
      </c>
      <c r="C179" s="230">
        <v>0</v>
      </c>
      <c r="D179" s="79">
        <f t="shared" si="1"/>
        <v>0</v>
      </c>
    </row>
    <row r="180" spans="1:5" ht="11.25" hidden="1" customHeight="1" x14ac:dyDescent="0.2">
      <c r="A180" s="233">
        <v>5432</v>
      </c>
      <c r="B180" s="234" t="s">
        <v>144</v>
      </c>
      <c r="C180" s="230">
        <v>0</v>
      </c>
      <c r="D180" s="79">
        <f t="shared" si="1"/>
        <v>0</v>
      </c>
    </row>
    <row r="181" spans="1:5" ht="11.25" hidden="1" customHeight="1" x14ac:dyDescent="0.2">
      <c r="A181" s="233">
        <v>5440</v>
      </c>
      <c r="B181" s="234" t="s">
        <v>145</v>
      </c>
      <c r="C181" s="230">
        <v>0</v>
      </c>
      <c r="D181" s="79">
        <f t="shared" si="1"/>
        <v>0</v>
      </c>
    </row>
    <row r="182" spans="1:5" ht="11.25" hidden="1" customHeight="1" x14ac:dyDescent="0.2">
      <c r="A182" s="233">
        <v>5441</v>
      </c>
      <c r="B182" s="234" t="s">
        <v>145</v>
      </c>
      <c r="C182" s="230">
        <v>0</v>
      </c>
      <c r="D182" s="79">
        <f t="shared" si="1"/>
        <v>0</v>
      </c>
    </row>
    <row r="183" spans="1:5" ht="11.25" hidden="1" customHeight="1" x14ac:dyDescent="0.2">
      <c r="A183" s="233">
        <v>5450</v>
      </c>
      <c r="B183" s="234" t="s">
        <v>146</v>
      </c>
      <c r="C183" s="230">
        <v>0</v>
      </c>
      <c r="D183" s="79">
        <f t="shared" si="1"/>
        <v>0</v>
      </c>
    </row>
    <row r="184" spans="1:5" ht="11.25" hidden="1" customHeight="1" x14ac:dyDescent="0.2">
      <c r="A184" s="233">
        <v>5451</v>
      </c>
      <c r="B184" s="234" t="s">
        <v>147</v>
      </c>
      <c r="C184" s="230">
        <v>0</v>
      </c>
      <c r="D184" s="79">
        <f t="shared" si="1"/>
        <v>0</v>
      </c>
    </row>
    <row r="185" spans="1:5" ht="11.25" hidden="1" customHeight="1" x14ac:dyDescent="0.2">
      <c r="A185" s="233">
        <v>5452</v>
      </c>
      <c r="B185" s="234" t="s">
        <v>148</v>
      </c>
      <c r="C185" s="230">
        <v>0</v>
      </c>
      <c r="D185" s="79">
        <f t="shared" si="1"/>
        <v>0</v>
      </c>
    </row>
    <row r="186" spans="1:5" x14ac:dyDescent="0.2">
      <c r="A186" s="233">
        <v>5500</v>
      </c>
      <c r="B186" s="234" t="s">
        <v>149</v>
      </c>
      <c r="C186" s="230">
        <v>119287971.43000001</v>
      </c>
      <c r="D186" s="79"/>
    </row>
    <row r="187" spans="1:5" x14ac:dyDescent="0.2">
      <c r="A187" s="233">
        <v>5510</v>
      </c>
      <c r="B187" s="234" t="s">
        <v>150</v>
      </c>
      <c r="C187" s="230">
        <v>99423184.530000001</v>
      </c>
      <c r="D187" s="79"/>
    </row>
    <row r="188" spans="1:5" ht="11.25" hidden="1" customHeight="1" x14ac:dyDescent="0.2">
      <c r="A188" s="233">
        <v>5511</v>
      </c>
      <c r="B188" s="234" t="s">
        <v>151</v>
      </c>
      <c r="C188" s="230">
        <v>0</v>
      </c>
      <c r="D188" s="79">
        <f t="shared" si="1"/>
        <v>0</v>
      </c>
    </row>
    <row r="189" spans="1:5" ht="11.25" hidden="1" customHeight="1" x14ac:dyDescent="0.2">
      <c r="A189" s="233">
        <v>5512</v>
      </c>
      <c r="B189" s="234" t="s">
        <v>152</v>
      </c>
      <c r="C189" s="230">
        <v>0</v>
      </c>
      <c r="D189" s="79">
        <f t="shared" si="1"/>
        <v>0</v>
      </c>
    </row>
    <row r="190" spans="1:5" x14ac:dyDescent="0.2">
      <c r="A190" s="233">
        <v>5513</v>
      </c>
      <c r="B190" s="234" t="s">
        <v>153</v>
      </c>
      <c r="C190" s="230">
        <v>4902140.93</v>
      </c>
      <c r="D190" s="79">
        <f t="shared" si="1"/>
        <v>1.432742573435603E-2</v>
      </c>
    </row>
    <row r="191" spans="1:5" ht="33.75" x14ac:dyDescent="0.2">
      <c r="A191" s="233">
        <v>5514</v>
      </c>
      <c r="B191" s="234" t="s">
        <v>154</v>
      </c>
      <c r="C191" s="230">
        <v>78811912.379999995</v>
      </c>
      <c r="D191" s="79">
        <f t="shared" si="1"/>
        <v>0.23034258658227205</v>
      </c>
      <c r="E191" s="203" t="s">
        <v>678</v>
      </c>
    </row>
    <row r="192" spans="1:5" x14ac:dyDescent="0.2">
      <c r="A192" s="233">
        <v>5515</v>
      </c>
      <c r="B192" s="234" t="s">
        <v>155</v>
      </c>
      <c r="C192" s="230">
        <v>15445336.9</v>
      </c>
      <c r="D192" s="79">
        <f t="shared" si="1"/>
        <v>4.5141892192980836E-2</v>
      </c>
    </row>
    <row r="193" spans="1:4" ht="11.25" hidden="1" customHeight="1" x14ac:dyDescent="0.2">
      <c r="A193" s="233">
        <v>5516</v>
      </c>
      <c r="B193" s="234" t="s">
        <v>156</v>
      </c>
      <c r="C193" s="230">
        <v>0</v>
      </c>
      <c r="D193" s="79">
        <f t="shared" si="1"/>
        <v>0</v>
      </c>
    </row>
    <row r="194" spans="1:4" x14ac:dyDescent="0.2">
      <c r="A194" s="233">
        <v>5517</v>
      </c>
      <c r="B194" s="234" t="s">
        <v>157</v>
      </c>
      <c r="C194" s="230">
        <v>90001.97</v>
      </c>
      <c r="D194" s="79">
        <f t="shared" si="1"/>
        <v>2.6304762746197493E-4</v>
      </c>
    </row>
    <row r="195" spans="1:4" x14ac:dyDescent="0.2">
      <c r="A195" s="233">
        <v>5518</v>
      </c>
      <c r="B195" s="234" t="s">
        <v>158</v>
      </c>
      <c r="C195" s="230">
        <v>173792.35</v>
      </c>
      <c r="D195" s="79">
        <f t="shared" si="1"/>
        <v>5.0794071883694507E-4</v>
      </c>
    </row>
    <row r="196" spans="1:4" ht="11.25" hidden="1" customHeight="1" x14ac:dyDescent="0.2">
      <c r="A196" s="233">
        <v>5520</v>
      </c>
      <c r="B196" s="234" t="s">
        <v>159</v>
      </c>
      <c r="C196" s="230">
        <v>0</v>
      </c>
      <c r="D196" s="79">
        <f t="shared" si="1"/>
        <v>0</v>
      </c>
    </row>
    <row r="197" spans="1:4" ht="11.25" hidden="1" customHeight="1" x14ac:dyDescent="0.2">
      <c r="A197" s="233">
        <v>5521</v>
      </c>
      <c r="B197" s="234" t="s">
        <v>160</v>
      </c>
      <c r="C197" s="230">
        <v>0</v>
      </c>
      <c r="D197" s="79">
        <f t="shared" si="1"/>
        <v>0</v>
      </c>
    </row>
    <row r="198" spans="1:4" ht="11.25" hidden="1" customHeight="1" x14ac:dyDescent="0.2">
      <c r="A198" s="233">
        <v>5522</v>
      </c>
      <c r="B198" s="234" t="s">
        <v>161</v>
      </c>
      <c r="C198" s="230">
        <v>0</v>
      </c>
      <c r="D198" s="79">
        <f t="shared" si="1"/>
        <v>0</v>
      </c>
    </row>
    <row r="199" spans="1:4" ht="11.25" hidden="1" customHeight="1" x14ac:dyDescent="0.2">
      <c r="A199" s="233">
        <v>5530</v>
      </c>
      <c r="B199" s="234" t="s">
        <v>162</v>
      </c>
      <c r="C199" s="230">
        <v>0</v>
      </c>
      <c r="D199" s="79">
        <f t="shared" si="1"/>
        <v>0</v>
      </c>
    </row>
    <row r="200" spans="1:4" ht="11.25" hidden="1" customHeight="1" x14ac:dyDescent="0.2">
      <c r="A200" s="233">
        <v>5531</v>
      </c>
      <c r="B200" s="234" t="s">
        <v>163</v>
      </c>
      <c r="C200" s="230">
        <v>0</v>
      </c>
      <c r="D200" s="79">
        <f t="shared" si="1"/>
        <v>0</v>
      </c>
    </row>
    <row r="201" spans="1:4" ht="11.25" hidden="1" customHeight="1" x14ac:dyDescent="0.2">
      <c r="A201" s="233">
        <v>5532</v>
      </c>
      <c r="B201" s="234" t="s">
        <v>164</v>
      </c>
      <c r="C201" s="230">
        <v>0</v>
      </c>
      <c r="D201" s="79">
        <f t="shared" si="1"/>
        <v>0</v>
      </c>
    </row>
    <row r="202" spans="1:4" ht="11.25" hidden="1" customHeight="1" x14ac:dyDescent="0.2">
      <c r="A202" s="233">
        <v>5533</v>
      </c>
      <c r="B202" s="234" t="s">
        <v>165</v>
      </c>
      <c r="C202" s="230">
        <v>0</v>
      </c>
      <c r="D202" s="79">
        <f t="shared" si="1"/>
        <v>0</v>
      </c>
    </row>
    <row r="203" spans="1:4" ht="11.25" hidden="1" customHeight="1" x14ac:dyDescent="0.2">
      <c r="A203" s="233">
        <v>5534</v>
      </c>
      <c r="B203" s="234" t="s">
        <v>166</v>
      </c>
      <c r="C203" s="230">
        <v>0</v>
      </c>
      <c r="D203" s="79">
        <f t="shared" si="1"/>
        <v>0</v>
      </c>
    </row>
    <row r="204" spans="1:4" ht="11.25" hidden="1" customHeight="1" x14ac:dyDescent="0.2">
      <c r="A204" s="233">
        <v>5535</v>
      </c>
      <c r="B204" s="234" t="s">
        <v>167</v>
      </c>
      <c r="C204" s="230">
        <v>0</v>
      </c>
      <c r="D204" s="79">
        <f t="shared" si="1"/>
        <v>0</v>
      </c>
    </row>
    <row r="205" spans="1:4" ht="11.25" hidden="1" customHeight="1" x14ac:dyDescent="0.2">
      <c r="A205" s="233">
        <v>5540</v>
      </c>
      <c r="B205" s="234" t="s">
        <v>168</v>
      </c>
      <c r="C205" s="230">
        <v>0</v>
      </c>
      <c r="D205" s="79">
        <f t="shared" si="1"/>
        <v>0</v>
      </c>
    </row>
    <row r="206" spans="1:4" ht="11.25" hidden="1" customHeight="1" x14ac:dyDescent="0.2">
      <c r="A206" s="233">
        <v>5541</v>
      </c>
      <c r="B206" s="234" t="s">
        <v>168</v>
      </c>
      <c r="C206" s="230">
        <v>0</v>
      </c>
      <c r="D206" s="79">
        <f t="shared" si="1"/>
        <v>0</v>
      </c>
    </row>
    <row r="207" spans="1:4" ht="11.25" hidden="1" customHeight="1" x14ac:dyDescent="0.2">
      <c r="A207" s="233">
        <v>5550</v>
      </c>
      <c r="B207" s="234" t="s">
        <v>169</v>
      </c>
      <c r="C207" s="230">
        <v>0</v>
      </c>
      <c r="D207" s="79">
        <f t="shared" si="1"/>
        <v>0</v>
      </c>
    </row>
    <row r="208" spans="1:4" ht="11.25" hidden="1" customHeight="1" x14ac:dyDescent="0.2">
      <c r="A208" s="233">
        <v>5551</v>
      </c>
      <c r="B208" s="234" t="s">
        <v>169</v>
      </c>
      <c r="C208" s="230">
        <v>0</v>
      </c>
      <c r="D208" s="79">
        <f t="shared" si="1"/>
        <v>0</v>
      </c>
    </row>
    <row r="209" spans="1:5" x14ac:dyDescent="0.2">
      <c r="A209" s="233">
        <v>5590</v>
      </c>
      <c r="B209" s="234" t="s">
        <v>170</v>
      </c>
      <c r="C209" s="230">
        <v>19864786.899999999</v>
      </c>
      <c r="D209" s="79"/>
    </row>
    <row r="210" spans="1:5" ht="11.25" hidden="1" customHeight="1" x14ac:dyDescent="0.2">
      <c r="A210" s="233">
        <v>5591</v>
      </c>
      <c r="B210" s="234" t="s">
        <v>171</v>
      </c>
      <c r="C210" s="230">
        <v>0</v>
      </c>
      <c r="D210" s="79">
        <f t="shared" si="1"/>
        <v>0</v>
      </c>
    </row>
    <row r="211" spans="1:5" ht="11.25" hidden="1" customHeight="1" x14ac:dyDescent="0.2">
      <c r="A211" s="233">
        <v>5592</v>
      </c>
      <c r="B211" s="234" t="s">
        <v>172</v>
      </c>
      <c r="C211" s="230">
        <v>0</v>
      </c>
      <c r="D211" s="79">
        <f t="shared" si="1"/>
        <v>0</v>
      </c>
    </row>
    <row r="212" spans="1:5" ht="11.25" hidden="1" customHeight="1" x14ac:dyDescent="0.2">
      <c r="A212" s="233">
        <v>5593</v>
      </c>
      <c r="B212" s="234" t="s">
        <v>173</v>
      </c>
      <c r="C212" s="230">
        <v>0</v>
      </c>
      <c r="D212" s="79">
        <f t="shared" si="1"/>
        <v>0</v>
      </c>
    </row>
    <row r="213" spans="1:5" ht="11.25" hidden="1" customHeight="1" x14ac:dyDescent="0.2">
      <c r="A213" s="233">
        <v>5594</v>
      </c>
      <c r="B213" s="234" t="s">
        <v>686</v>
      </c>
      <c r="C213" s="230">
        <v>0</v>
      </c>
      <c r="D213" s="79">
        <f t="shared" si="1"/>
        <v>0</v>
      </c>
    </row>
    <row r="214" spans="1:5" ht="11.25" hidden="1" customHeight="1" x14ac:dyDescent="0.2">
      <c r="A214" s="233">
        <v>5595</v>
      </c>
      <c r="B214" s="234" t="s">
        <v>175</v>
      </c>
      <c r="C214" s="230">
        <v>0</v>
      </c>
      <c r="D214" s="79">
        <f t="shared" si="1"/>
        <v>0</v>
      </c>
    </row>
    <row r="215" spans="1:5" ht="11.25" hidden="1" customHeight="1" x14ac:dyDescent="0.2">
      <c r="A215" s="233">
        <v>5596</v>
      </c>
      <c r="B215" s="234" t="s">
        <v>66</v>
      </c>
      <c r="C215" s="230">
        <v>0</v>
      </c>
      <c r="D215" s="79">
        <f t="shared" si="1"/>
        <v>0</v>
      </c>
    </row>
    <row r="216" spans="1:5" ht="11.25" hidden="1" customHeight="1" x14ac:dyDescent="0.2">
      <c r="A216" s="233">
        <v>5597</v>
      </c>
      <c r="B216" s="234" t="s">
        <v>176</v>
      </c>
      <c r="C216" s="230">
        <v>0</v>
      </c>
      <c r="D216" s="79">
        <f t="shared" si="1"/>
        <v>0</v>
      </c>
    </row>
    <row r="217" spans="1:5" hidden="1" x14ac:dyDescent="0.2">
      <c r="A217" s="233">
        <v>5598</v>
      </c>
      <c r="B217" s="234" t="s">
        <v>687</v>
      </c>
      <c r="C217" s="230">
        <v>0</v>
      </c>
      <c r="D217" s="79">
        <f t="shared" si="1"/>
        <v>0</v>
      </c>
      <c r="E217" s="203"/>
    </row>
    <row r="218" spans="1:5" ht="56.25" x14ac:dyDescent="0.2">
      <c r="A218" s="233">
        <v>5599</v>
      </c>
      <c r="B218" s="234" t="s">
        <v>177</v>
      </c>
      <c r="C218" s="230">
        <v>19864786.899999999</v>
      </c>
      <c r="D218" s="79">
        <f t="shared" si="1"/>
        <v>5.8058563207924449E-2</v>
      </c>
      <c r="E218" s="203" t="s">
        <v>679</v>
      </c>
    </row>
    <row r="219" spans="1:5" ht="11.25" customHeight="1" x14ac:dyDescent="0.2">
      <c r="A219" s="233">
        <v>5600</v>
      </c>
      <c r="B219" s="234" t="s">
        <v>178</v>
      </c>
      <c r="C219" s="230">
        <v>22859080.399999999</v>
      </c>
      <c r="D219" s="79">
        <f t="shared" si="1"/>
        <v>6.6809947217627938E-2</v>
      </c>
    </row>
    <row r="220" spans="1:5" ht="11.25" customHeight="1" x14ac:dyDescent="0.2">
      <c r="A220" s="233">
        <v>5610</v>
      </c>
      <c r="B220" s="234" t="s">
        <v>179</v>
      </c>
      <c r="C220" s="230">
        <v>22859080.399999999</v>
      </c>
      <c r="D220" s="79">
        <f t="shared" si="1"/>
        <v>6.6809947217627938E-2</v>
      </c>
    </row>
    <row r="221" spans="1:5" ht="11.25" customHeight="1" x14ac:dyDescent="0.2">
      <c r="A221" s="233">
        <v>5611</v>
      </c>
      <c r="B221" s="234" t="s">
        <v>180</v>
      </c>
      <c r="C221" s="230">
        <v>22859080.399999999</v>
      </c>
      <c r="D221" s="79">
        <f t="shared" si="1"/>
        <v>6.6809947217627938E-2</v>
      </c>
    </row>
    <row r="222" spans="1:5" ht="11.25" customHeight="1" x14ac:dyDescent="0.2">
      <c r="A222" s="233"/>
      <c r="B222" s="234"/>
      <c r="C222" s="230"/>
      <c r="D222" s="79"/>
    </row>
    <row r="224" spans="1:5" x14ac:dyDescent="0.2">
      <c r="B224" s="113" t="s">
        <v>559</v>
      </c>
      <c r="C224" s="114"/>
      <c r="D224" s="114"/>
    </row>
    <row r="225" spans="2:4" x14ac:dyDescent="0.2">
      <c r="B225" s="115"/>
      <c r="C225" s="115"/>
      <c r="D225" s="116"/>
    </row>
    <row r="226" spans="2:4" x14ac:dyDescent="0.2">
      <c r="B226" s="117" t="s">
        <v>560</v>
      </c>
      <c r="C226" s="117" t="s">
        <v>560</v>
      </c>
      <c r="D226" s="82"/>
    </row>
    <row r="227" spans="2:4" x14ac:dyDescent="0.2">
      <c r="B227" s="115"/>
      <c r="C227" s="115"/>
      <c r="D227" s="82"/>
    </row>
    <row r="228" spans="2:4" x14ac:dyDescent="0.2">
      <c r="B228" s="117" t="s">
        <v>561</v>
      </c>
      <c r="C228" s="118" t="s">
        <v>562</v>
      </c>
      <c r="D228" s="82"/>
    </row>
    <row r="229" spans="2:4" x14ac:dyDescent="0.2">
      <c r="B229" s="117" t="s">
        <v>563</v>
      </c>
      <c r="C229" s="255" t="s">
        <v>564</v>
      </c>
      <c r="D229" s="255"/>
    </row>
    <row r="230" spans="2:4" x14ac:dyDescent="0.2">
      <c r="B230" s="117" t="s">
        <v>565</v>
      </c>
      <c r="C230" s="119" t="s">
        <v>566</v>
      </c>
      <c r="D230" s="82"/>
    </row>
    <row r="231" spans="2:4" x14ac:dyDescent="0.2">
      <c r="B231" s="115"/>
      <c r="C231" s="115"/>
      <c r="D231" s="116"/>
    </row>
    <row r="232" spans="2:4" x14ac:dyDescent="0.2">
      <c r="B232" s="120"/>
      <c r="C232" s="115"/>
      <c r="D232" s="116"/>
    </row>
    <row r="233" spans="2:4" x14ac:dyDescent="0.2">
      <c r="B233" s="115" t="s">
        <v>567</v>
      </c>
      <c r="C233" s="115"/>
      <c r="D233" s="116"/>
    </row>
    <row r="234" spans="2:4" x14ac:dyDescent="0.2">
      <c r="B234" s="115"/>
      <c r="C234" s="115"/>
      <c r="D234" s="116"/>
    </row>
    <row r="235" spans="2:4" x14ac:dyDescent="0.2">
      <c r="B235" s="115" t="s">
        <v>568</v>
      </c>
      <c r="C235" s="115"/>
      <c r="D235" s="116"/>
    </row>
    <row r="236" spans="2:4" x14ac:dyDescent="0.2">
      <c r="B236" s="115" t="s">
        <v>569</v>
      </c>
      <c r="C236" s="115"/>
      <c r="D236" s="116"/>
    </row>
    <row r="237" spans="2:4" x14ac:dyDescent="0.2">
      <c r="B237" s="115" t="s">
        <v>570</v>
      </c>
      <c r="C237" s="115"/>
      <c r="D237" s="116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29:D229"/>
  </mergeCells>
  <pageMargins left="0.70866141732283472" right="0.70866141732283472" top="0.74803149606299213" bottom="0.74803149606299213" header="0.31496062992125984" footer="0.31496062992125984"/>
  <pageSetup scale="55" orientation="portrait" horizontalDpi="0" verticalDpi="0" r:id="rId1"/>
  <ignoredErrors>
    <ignoredError sqref="D99 D102:D107 D129:D137 D188:D208 D210:D217 D140:D185 D119:D127 D109:D1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A21" sqref="A21"/>
    </sheetView>
  </sheetViews>
  <sheetFormatPr baseColWidth="10" defaultColWidth="12.42578125" defaultRowHeight="11.25" x14ac:dyDescent="0.2"/>
  <cols>
    <col min="1" max="1" width="11.42578125" style="34" customWidth="1"/>
    <col min="2" max="2" width="124.28515625" style="3" customWidth="1"/>
    <col min="3" max="3" width="12.42578125" style="3" customWidth="1"/>
    <col min="4" max="16384" width="12.42578125" style="3"/>
  </cols>
  <sheetData>
    <row r="1" spans="1:2" s="4" customFormat="1" x14ac:dyDescent="0.2">
      <c r="B1" s="31"/>
    </row>
    <row r="2" spans="1:2" ht="15" customHeight="1" x14ac:dyDescent="0.2">
      <c r="A2" s="55" t="s">
        <v>312</v>
      </c>
      <c r="B2" s="53" t="s">
        <v>313</v>
      </c>
    </row>
    <row r="3" spans="1:2" x14ac:dyDescent="0.2">
      <c r="A3" s="65"/>
      <c r="B3" s="7"/>
    </row>
    <row r="4" spans="1:2" ht="14.1" customHeight="1" x14ac:dyDescent="0.2">
      <c r="A4" s="152" t="s">
        <v>598</v>
      </c>
      <c r="B4" s="153" t="s">
        <v>315</v>
      </c>
    </row>
    <row r="5" spans="1:2" ht="14.1" customHeight="1" x14ac:dyDescent="0.2">
      <c r="A5" s="154"/>
      <c r="B5" s="153" t="s">
        <v>316</v>
      </c>
    </row>
    <row r="6" spans="1:2" ht="14.1" customHeight="1" x14ac:dyDescent="0.2">
      <c r="A6" s="154"/>
      <c r="B6" s="153" t="s">
        <v>554</v>
      </c>
    </row>
    <row r="7" spans="1:2" ht="14.1" customHeight="1" x14ac:dyDescent="0.2">
      <c r="A7" s="154"/>
      <c r="B7" s="153" t="s">
        <v>363</v>
      </c>
    </row>
    <row r="8" spans="1:2" x14ac:dyDescent="0.2">
      <c r="A8" s="154"/>
      <c r="B8" s="155"/>
    </row>
    <row r="9" spans="1:2" ht="15" customHeight="1" x14ac:dyDescent="0.2">
      <c r="A9" s="152" t="s">
        <v>599</v>
      </c>
      <c r="B9" s="156" t="s">
        <v>555</v>
      </c>
    </row>
    <row r="10" spans="1:2" ht="24.95" customHeight="1" x14ac:dyDescent="0.2">
      <c r="A10" s="154"/>
      <c r="B10" s="157" t="s">
        <v>363</v>
      </c>
    </row>
    <row r="11" spans="1:2" ht="15" customHeight="1" x14ac:dyDescent="0.2">
      <c r="A11" s="154"/>
      <c r="B11" s="155"/>
    </row>
    <row r="12" spans="1:2" x14ac:dyDescent="0.2">
      <c r="A12" s="152" t="s">
        <v>601</v>
      </c>
      <c r="B12" s="156" t="s">
        <v>555</v>
      </c>
    </row>
    <row r="13" spans="1:2" ht="15" customHeight="1" x14ac:dyDescent="0.2">
      <c r="A13" s="154"/>
      <c r="B13" s="156" t="s">
        <v>556</v>
      </c>
    </row>
    <row r="14" spans="1:2" ht="15" customHeight="1" x14ac:dyDescent="0.2">
      <c r="A14" s="154"/>
      <c r="B14" s="157" t="s">
        <v>363</v>
      </c>
    </row>
    <row r="15" spans="1:2" x14ac:dyDescent="0.2">
      <c r="A15" s="154"/>
      <c r="B15" s="155"/>
    </row>
    <row r="16" spans="1:2" x14ac:dyDescent="0.2">
      <c r="A16" s="154"/>
      <c r="B16" s="155"/>
    </row>
    <row r="17" spans="1:2" x14ac:dyDescent="0.2">
      <c r="A17" s="152" t="s">
        <v>603</v>
      </c>
      <c r="B17" s="158" t="s">
        <v>557</v>
      </c>
    </row>
    <row r="18" spans="1:2" x14ac:dyDescent="0.2">
      <c r="A18" s="159"/>
      <c r="B18" s="158" t="s">
        <v>558</v>
      </c>
    </row>
    <row r="19" spans="1:2" x14ac:dyDescent="0.2">
      <c r="A19" s="65"/>
      <c r="B19" s="32"/>
    </row>
    <row r="20" spans="1:2" x14ac:dyDescent="0.2">
      <c r="A20" s="65"/>
      <c r="B20" s="32"/>
    </row>
    <row r="21" spans="1:2" x14ac:dyDescent="0.2">
      <c r="A21" s="65"/>
      <c r="B21" s="32"/>
    </row>
    <row r="22" spans="1:2" x14ac:dyDescent="0.2">
      <c r="A22" s="65"/>
      <c r="B22" s="32"/>
    </row>
    <row r="23" spans="1:2" x14ac:dyDescent="0.2">
      <c r="A23" s="65"/>
      <c r="B23" s="32"/>
    </row>
    <row r="24" spans="1:2" x14ac:dyDescent="0.2">
      <c r="A24" s="65"/>
      <c r="B24" s="32"/>
    </row>
    <row r="25" spans="1:2" x14ac:dyDescent="0.2">
      <c r="A25" s="65"/>
      <c r="B25" s="32"/>
    </row>
    <row r="26" spans="1:2" x14ac:dyDescent="0.2">
      <c r="A26" s="65"/>
      <c r="B26" s="32"/>
    </row>
    <row r="27" spans="1:2" x14ac:dyDescent="0.2">
      <c r="A27" s="65"/>
      <c r="B27" s="32"/>
    </row>
    <row r="28" spans="1:2" x14ac:dyDescent="0.2">
      <c r="A28" s="65"/>
      <c r="B28" s="32"/>
    </row>
    <row r="29" spans="1:2" x14ac:dyDescent="0.2">
      <c r="A29" s="65"/>
      <c r="B29" s="32"/>
    </row>
    <row r="30" spans="1:2" x14ac:dyDescent="0.2">
      <c r="A30" s="65"/>
      <c r="B30" s="32"/>
    </row>
    <row r="31" spans="1:2" x14ac:dyDescent="0.2">
      <c r="A31" s="65"/>
      <c r="B31" s="32"/>
    </row>
    <row r="32" spans="1:2" x14ac:dyDescent="0.2">
      <c r="A32" s="65"/>
      <c r="B32" s="32"/>
    </row>
    <row r="33" spans="1:2" x14ac:dyDescent="0.2">
      <c r="A33" s="65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activeCell="C4" sqref="C4"/>
    </sheetView>
  </sheetViews>
  <sheetFormatPr baseColWidth="10" defaultColWidth="9.140625" defaultRowHeight="11.25" x14ac:dyDescent="0.2"/>
  <cols>
    <col min="1" max="1" width="10" style="82" customWidth="1"/>
    <col min="2" max="2" width="48.140625" style="82" customWidth="1"/>
    <col min="3" max="3" width="22.85546875" style="82" customWidth="1"/>
    <col min="4" max="5" width="16.7109375" style="82" customWidth="1"/>
    <col min="6" max="6" width="9.140625" style="82" customWidth="1"/>
    <col min="7" max="16384" width="9.140625" style="82"/>
  </cols>
  <sheetData>
    <row r="1" spans="1:5" ht="18.95" customHeight="1" x14ac:dyDescent="0.2">
      <c r="A1" s="257" t="str">
        <f>ESF!A1</f>
        <v>JUNTA DE AGUA POTABLE DRENAJE ALCANTARILLADO Y SANEAMIENTO DEL MUNICIPIO DE IRAPUATO GTO</v>
      </c>
      <c r="B1" s="257"/>
      <c r="C1" s="257"/>
      <c r="D1" s="80" t="s">
        <v>0</v>
      </c>
      <c r="E1" s="81">
        <v>2020</v>
      </c>
    </row>
    <row r="2" spans="1:5" ht="18.95" customHeight="1" x14ac:dyDescent="0.2">
      <c r="A2" s="257" t="s">
        <v>531</v>
      </c>
      <c r="B2" s="257"/>
      <c r="C2" s="257"/>
      <c r="D2" s="80" t="s">
        <v>2</v>
      </c>
      <c r="E2" s="81" t="str">
        <f>ESF!H2</f>
        <v>Trimestral</v>
      </c>
    </row>
    <row r="3" spans="1:5" ht="18.95" customHeight="1" x14ac:dyDescent="0.2">
      <c r="A3" s="257" t="s">
        <v>700</v>
      </c>
      <c r="B3" s="257"/>
      <c r="C3" s="257"/>
      <c r="D3" s="80" t="s">
        <v>3</v>
      </c>
      <c r="E3" s="81">
        <f>ESF!H3</f>
        <v>3</v>
      </c>
    </row>
    <row r="5" spans="1:5" x14ac:dyDescent="0.2">
      <c r="A5" s="83" t="s">
        <v>4</v>
      </c>
      <c r="B5" s="84"/>
      <c r="C5" s="84"/>
      <c r="D5" s="84"/>
      <c r="E5" s="84"/>
    </row>
    <row r="6" spans="1:5" x14ac:dyDescent="0.2">
      <c r="A6" s="84" t="s">
        <v>532</v>
      </c>
      <c r="B6" s="84"/>
      <c r="C6" s="84"/>
      <c r="D6" s="84"/>
      <c r="E6" s="84"/>
    </row>
    <row r="7" spans="1:5" x14ac:dyDescent="0.2">
      <c r="A7" s="85" t="s">
        <v>5</v>
      </c>
      <c r="B7" s="85" t="s">
        <v>6</v>
      </c>
      <c r="C7" s="85" t="s">
        <v>7</v>
      </c>
      <c r="D7" s="85" t="s">
        <v>182</v>
      </c>
      <c r="E7" s="85" t="s">
        <v>46</v>
      </c>
    </row>
    <row r="8" spans="1:5" x14ac:dyDescent="0.2">
      <c r="A8" s="86">
        <v>3110</v>
      </c>
      <c r="B8" s="82" t="s">
        <v>39</v>
      </c>
      <c r="C8" s="223">
        <v>4610300.5999999996</v>
      </c>
    </row>
    <row r="9" spans="1:5" x14ac:dyDescent="0.2">
      <c r="A9" s="86">
        <v>3120</v>
      </c>
      <c r="B9" s="82" t="s">
        <v>533</v>
      </c>
      <c r="C9" s="223">
        <v>18500642.289999999</v>
      </c>
    </row>
    <row r="10" spans="1:5" x14ac:dyDescent="0.2">
      <c r="A10" s="86">
        <v>3130</v>
      </c>
      <c r="B10" s="82" t="s">
        <v>534</v>
      </c>
      <c r="C10" s="223">
        <v>383017374.66000003</v>
      </c>
    </row>
    <row r="11" spans="1:5" x14ac:dyDescent="0.2">
      <c r="C11" s="224"/>
    </row>
    <row r="12" spans="1:5" x14ac:dyDescent="0.2">
      <c r="A12" s="84" t="s">
        <v>535</v>
      </c>
      <c r="B12" s="84"/>
      <c r="C12" s="225"/>
      <c r="D12" s="84"/>
      <c r="E12" s="84"/>
    </row>
    <row r="13" spans="1:5" x14ac:dyDescent="0.2">
      <c r="A13" s="85" t="s">
        <v>5</v>
      </c>
      <c r="B13" s="85" t="s">
        <v>6</v>
      </c>
      <c r="C13" s="226" t="s">
        <v>7</v>
      </c>
      <c r="D13" s="85" t="s">
        <v>536</v>
      </c>
      <c r="E13" s="85"/>
    </row>
    <row r="14" spans="1:5" x14ac:dyDescent="0.2">
      <c r="A14" s="86">
        <v>3210</v>
      </c>
      <c r="B14" s="82" t="s">
        <v>537</v>
      </c>
      <c r="C14" s="223">
        <v>58155996.450000003</v>
      </c>
    </row>
    <row r="15" spans="1:5" x14ac:dyDescent="0.2">
      <c r="A15" s="86">
        <v>3220</v>
      </c>
      <c r="B15" s="82" t="s">
        <v>538</v>
      </c>
      <c r="C15" s="223">
        <v>1458404419.6400001</v>
      </c>
    </row>
    <row r="16" spans="1:5" x14ac:dyDescent="0.2">
      <c r="A16" s="86">
        <v>3230</v>
      </c>
      <c r="B16" s="82" t="s">
        <v>539</v>
      </c>
      <c r="C16" s="223">
        <v>5064933.6100000003</v>
      </c>
    </row>
    <row r="17" spans="1:4" x14ac:dyDescent="0.2">
      <c r="A17" s="86">
        <v>3231</v>
      </c>
      <c r="B17" s="82" t="s">
        <v>540</v>
      </c>
      <c r="C17" s="223">
        <v>5064933.6100000003</v>
      </c>
    </row>
    <row r="18" spans="1:4" ht="11.25" hidden="1" customHeight="1" x14ac:dyDescent="0.2">
      <c r="A18" s="86">
        <v>3232</v>
      </c>
      <c r="B18" s="82" t="s">
        <v>541</v>
      </c>
      <c r="C18" s="223">
        <v>0</v>
      </c>
    </row>
    <row r="19" spans="1:4" ht="11.25" hidden="1" customHeight="1" x14ac:dyDescent="0.2">
      <c r="A19" s="86">
        <v>3233</v>
      </c>
      <c r="B19" s="82" t="s">
        <v>542</v>
      </c>
      <c r="C19" s="223">
        <v>0</v>
      </c>
    </row>
    <row r="20" spans="1:4" ht="11.25" hidden="1" customHeight="1" x14ac:dyDescent="0.2">
      <c r="A20" s="86">
        <v>3239</v>
      </c>
      <c r="B20" s="82" t="s">
        <v>543</v>
      </c>
      <c r="C20" s="223">
        <v>0</v>
      </c>
    </row>
    <row r="21" spans="1:4" ht="11.25" hidden="1" customHeight="1" x14ac:dyDescent="0.2">
      <c r="A21" s="86">
        <v>3240</v>
      </c>
      <c r="B21" s="82" t="s">
        <v>544</v>
      </c>
      <c r="C21" s="223">
        <v>0</v>
      </c>
    </row>
    <row r="22" spans="1:4" ht="11.25" hidden="1" customHeight="1" x14ac:dyDescent="0.2">
      <c r="A22" s="86">
        <v>3241</v>
      </c>
      <c r="B22" s="82" t="s">
        <v>545</v>
      </c>
      <c r="C22" s="223">
        <v>0</v>
      </c>
    </row>
    <row r="23" spans="1:4" ht="11.25" hidden="1" customHeight="1" x14ac:dyDescent="0.2">
      <c r="A23" s="86">
        <v>3242</v>
      </c>
      <c r="B23" s="82" t="s">
        <v>546</v>
      </c>
      <c r="C23" s="223">
        <v>0</v>
      </c>
    </row>
    <row r="24" spans="1:4" ht="11.25" hidden="1" customHeight="1" x14ac:dyDescent="0.2">
      <c r="A24" s="86">
        <v>3243</v>
      </c>
      <c r="B24" s="82" t="s">
        <v>547</v>
      </c>
      <c r="C24" s="223">
        <v>0</v>
      </c>
    </row>
    <row r="25" spans="1:4" x14ac:dyDescent="0.2">
      <c r="A25" s="86">
        <v>3250</v>
      </c>
      <c r="B25" s="82" t="s">
        <v>548</v>
      </c>
      <c r="C25" s="223">
        <v>2250212.2599999998</v>
      </c>
    </row>
    <row r="26" spans="1:4" ht="11.25" hidden="1" customHeight="1" x14ac:dyDescent="0.2">
      <c r="A26" s="86">
        <v>3251</v>
      </c>
      <c r="B26" s="82" t="s">
        <v>549</v>
      </c>
      <c r="C26" s="223">
        <v>0</v>
      </c>
    </row>
    <row r="27" spans="1:4" x14ac:dyDescent="0.2">
      <c r="A27" s="86">
        <v>3252</v>
      </c>
      <c r="B27" s="82" t="s">
        <v>550</v>
      </c>
      <c r="C27" s="223">
        <v>2250212.2599999998</v>
      </c>
    </row>
    <row r="30" spans="1:4" x14ac:dyDescent="0.2">
      <c r="B30" s="113" t="s">
        <v>559</v>
      </c>
      <c r="C30" s="114"/>
      <c r="D30" s="114"/>
    </row>
    <row r="31" spans="1:4" x14ac:dyDescent="0.2">
      <c r="B31" s="115"/>
      <c r="C31" s="115"/>
      <c r="D31" s="116"/>
    </row>
    <row r="32" spans="1:4" x14ac:dyDescent="0.2">
      <c r="B32" s="117" t="s">
        <v>560</v>
      </c>
      <c r="C32" s="117" t="s">
        <v>560</v>
      </c>
    </row>
    <row r="33" spans="2:4" x14ac:dyDescent="0.2">
      <c r="B33" s="115"/>
      <c r="C33" s="115"/>
    </row>
    <row r="34" spans="2:4" x14ac:dyDescent="0.2">
      <c r="B34" s="117" t="s">
        <v>561</v>
      </c>
      <c r="C34" s="118" t="s">
        <v>562</v>
      </c>
    </row>
    <row r="35" spans="2:4" x14ac:dyDescent="0.2">
      <c r="B35" s="117" t="s">
        <v>563</v>
      </c>
      <c r="C35" s="255" t="s">
        <v>564</v>
      </c>
      <c r="D35" s="255"/>
    </row>
    <row r="36" spans="2:4" x14ac:dyDescent="0.2">
      <c r="B36" s="117" t="s">
        <v>565</v>
      </c>
      <c r="C36" s="119" t="s">
        <v>566</v>
      </c>
    </row>
    <row r="37" spans="2:4" x14ac:dyDescent="0.2">
      <c r="B37" s="115"/>
      <c r="C37" s="115"/>
      <c r="D37" s="116"/>
    </row>
    <row r="38" spans="2:4" x14ac:dyDescent="0.2">
      <c r="B38" s="120"/>
      <c r="C38" s="115"/>
      <c r="D38" s="116"/>
    </row>
    <row r="39" spans="2:4" x14ac:dyDescent="0.2">
      <c r="B39" s="115" t="s">
        <v>567</v>
      </c>
      <c r="C39" s="115"/>
      <c r="D39" s="116"/>
    </row>
    <row r="40" spans="2:4" x14ac:dyDescent="0.2">
      <c r="B40" s="115"/>
      <c r="C40" s="115"/>
      <c r="D40" s="116"/>
    </row>
    <row r="41" spans="2:4" x14ac:dyDescent="0.2">
      <c r="B41" s="115" t="s">
        <v>568</v>
      </c>
      <c r="C41" s="115"/>
      <c r="D41" s="116"/>
    </row>
    <row r="42" spans="2:4" x14ac:dyDescent="0.2">
      <c r="B42" s="115" t="s">
        <v>569</v>
      </c>
      <c r="C42" s="115"/>
      <c r="D42" s="116"/>
    </row>
    <row r="43" spans="2:4" x14ac:dyDescent="0.2">
      <c r="B43" s="115" t="s">
        <v>570</v>
      </c>
      <c r="C43" s="115"/>
      <c r="D43" s="116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5:D35"/>
  </mergeCells>
  <pageMargins left="0.70866141732283472" right="0.70866141732283472" top="0.74803149606299213" bottom="0.74803149606299213" header="0.31496062992125984" footer="0.31496062992125984"/>
  <pageSetup scale="7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" customWidth="1"/>
    <col min="3" max="3" width="11.42578125" style="3" customWidth="1"/>
    <col min="4" max="16384" width="11.42578125" style="3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3"/>
    </row>
    <row r="4" spans="1:2" ht="15" customHeight="1" x14ac:dyDescent="0.2">
      <c r="A4" s="63" t="s">
        <v>393</v>
      </c>
      <c r="B4" s="56" t="s">
        <v>315</v>
      </c>
    </row>
    <row r="5" spans="1:2" ht="15" customHeight="1" x14ac:dyDescent="0.2">
      <c r="A5" s="63" t="s">
        <v>395</v>
      </c>
      <c r="B5" s="56" t="s">
        <v>316</v>
      </c>
    </row>
    <row r="6" spans="1:2" ht="15" customHeight="1" x14ac:dyDescent="0.2">
      <c r="B6" s="56" t="s">
        <v>551</v>
      </c>
    </row>
    <row r="7" spans="1:2" ht="15" customHeight="1" x14ac:dyDescent="0.2">
      <c r="B7" s="56" t="s">
        <v>552</v>
      </c>
    </row>
    <row r="8" spans="1:2" ht="15" customHeight="1" x14ac:dyDescent="0.2">
      <c r="B8" s="57" t="s">
        <v>553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6"/>
  <sheetViews>
    <sheetView workbookViewId="0">
      <selection activeCell="A4" sqref="A4"/>
    </sheetView>
  </sheetViews>
  <sheetFormatPr baseColWidth="10" defaultColWidth="9.140625" defaultRowHeight="11.25" x14ac:dyDescent="0.2"/>
  <cols>
    <col min="1" max="1" width="10" style="82" customWidth="1"/>
    <col min="2" max="2" width="63.42578125" style="82" bestFit="1" customWidth="1"/>
    <col min="3" max="3" width="15.28515625" style="82" bestFit="1" customWidth="1"/>
    <col min="4" max="4" width="16.42578125" style="82" bestFit="1" customWidth="1"/>
    <col min="5" max="5" width="19.140625" style="82" customWidth="1"/>
    <col min="6" max="6" width="9.140625" style="82" customWidth="1"/>
    <col min="7" max="16384" width="9.140625" style="82"/>
  </cols>
  <sheetData>
    <row r="1" spans="1:5" s="88" customFormat="1" ht="18.95" customHeight="1" x14ac:dyDescent="0.25">
      <c r="A1" s="258" t="str">
        <f>ESF!A1</f>
        <v>JUNTA DE AGUA POTABLE DRENAJE ALCANTARILLADO Y SANEAMIENTO DEL MUNICIPIO DE IRAPUATO GTO</v>
      </c>
      <c r="B1" s="258"/>
      <c r="C1" s="258"/>
      <c r="D1" s="80" t="s">
        <v>0</v>
      </c>
      <c r="E1" s="81">
        <v>2020</v>
      </c>
    </row>
    <row r="2" spans="1:5" s="88" customFormat="1" ht="18.95" customHeight="1" x14ac:dyDescent="0.25">
      <c r="A2" s="258" t="s">
        <v>519</v>
      </c>
      <c r="B2" s="258"/>
      <c r="C2" s="258"/>
      <c r="D2" s="80" t="s">
        <v>2</v>
      </c>
      <c r="E2" s="81" t="str">
        <f>ESF!H2</f>
        <v>Trimestral</v>
      </c>
    </row>
    <row r="3" spans="1:5" s="88" customFormat="1" ht="18.95" customHeight="1" x14ac:dyDescent="0.25">
      <c r="A3" s="258" t="s">
        <v>700</v>
      </c>
      <c r="B3" s="258"/>
      <c r="C3" s="258"/>
      <c r="D3" s="80" t="s">
        <v>3</v>
      </c>
      <c r="E3" s="81">
        <f>ESF!H3</f>
        <v>3</v>
      </c>
    </row>
    <row r="4" spans="1:5" x14ac:dyDescent="0.2">
      <c r="A4" s="83" t="s">
        <v>4</v>
      </c>
      <c r="B4" s="84"/>
      <c r="C4" s="84"/>
      <c r="D4" s="84"/>
      <c r="E4" s="84"/>
    </row>
    <row r="6" spans="1:5" x14ac:dyDescent="0.2">
      <c r="A6" s="84" t="s">
        <v>520</v>
      </c>
      <c r="B6" s="84"/>
      <c r="C6" s="84"/>
      <c r="D6" s="84"/>
      <c r="E6" s="84"/>
    </row>
    <row r="7" spans="1:5" x14ac:dyDescent="0.2">
      <c r="A7" s="85" t="s">
        <v>5</v>
      </c>
      <c r="B7" s="85" t="s">
        <v>6</v>
      </c>
      <c r="C7" s="85" t="s">
        <v>428</v>
      </c>
      <c r="D7" s="85" t="s">
        <v>425</v>
      </c>
      <c r="E7" s="85"/>
    </row>
    <row r="8" spans="1:5" x14ac:dyDescent="0.2">
      <c r="A8" s="86">
        <v>1111</v>
      </c>
      <c r="B8" s="82" t="s">
        <v>521</v>
      </c>
      <c r="C8" s="223">
        <v>438000</v>
      </c>
      <c r="D8" s="210">
        <v>602000</v>
      </c>
    </row>
    <row r="9" spans="1:5" x14ac:dyDescent="0.2">
      <c r="A9" s="86">
        <v>1112</v>
      </c>
      <c r="B9" s="82" t="s">
        <v>522</v>
      </c>
      <c r="C9" s="223">
        <v>13198179.49</v>
      </c>
      <c r="D9" s="210">
        <v>33554358.350000001</v>
      </c>
    </row>
    <row r="10" spans="1:5" x14ac:dyDescent="0.2">
      <c r="A10" s="86">
        <v>1113</v>
      </c>
      <c r="B10" s="82" t="s">
        <v>523</v>
      </c>
      <c r="C10" s="223">
        <v>0</v>
      </c>
      <c r="D10" s="210">
        <v>0</v>
      </c>
    </row>
    <row r="11" spans="1:5" x14ac:dyDescent="0.2">
      <c r="A11" s="86">
        <v>1114</v>
      </c>
      <c r="B11" s="82" t="s">
        <v>183</v>
      </c>
      <c r="C11" s="223">
        <v>407398406.89999998</v>
      </c>
      <c r="D11" s="210">
        <v>415671354.69</v>
      </c>
    </row>
    <row r="12" spans="1:5" ht="11.25" hidden="1" customHeight="1" x14ac:dyDescent="0.2">
      <c r="A12" s="86">
        <v>1115</v>
      </c>
      <c r="B12" s="82" t="s">
        <v>184</v>
      </c>
      <c r="C12" s="223">
        <v>8028046.1600000001</v>
      </c>
      <c r="D12" s="210">
        <v>0</v>
      </c>
    </row>
    <row r="13" spans="1:5" ht="11.25" hidden="1" customHeight="1" x14ac:dyDescent="0.2">
      <c r="A13" s="86">
        <v>1116</v>
      </c>
      <c r="B13" s="82" t="s">
        <v>524</v>
      </c>
      <c r="C13" s="223">
        <v>0</v>
      </c>
      <c r="D13" s="210">
        <v>0</v>
      </c>
    </row>
    <row r="14" spans="1:5" ht="11.25" hidden="1" customHeight="1" x14ac:dyDescent="0.2">
      <c r="A14" s="86">
        <v>1119</v>
      </c>
      <c r="B14" s="82" t="s">
        <v>525</v>
      </c>
      <c r="C14" s="223">
        <v>0</v>
      </c>
      <c r="D14" s="210">
        <v>0</v>
      </c>
    </row>
    <row r="15" spans="1:5" x14ac:dyDescent="0.2">
      <c r="A15" s="86">
        <v>1110</v>
      </c>
      <c r="B15" s="82" t="s">
        <v>526</v>
      </c>
      <c r="C15" s="223">
        <v>429062632.55000001</v>
      </c>
      <c r="D15" s="210">
        <v>449827713.04000002</v>
      </c>
    </row>
    <row r="16" spans="1:5" x14ac:dyDescent="0.2">
      <c r="C16" s="224"/>
    </row>
    <row r="17" spans="1:5" x14ac:dyDescent="0.2">
      <c r="C17" s="224"/>
    </row>
    <row r="18" spans="1:5" x14ac:dyDescent="0.2">
      <c r="A18" s="84" t="s">
        <v>527</v>
      </c>
      <c r="B18" s="84"/>
      <c r="C18" s="225"/>
      <c r="D18" s="84"/>
      <c r="E18" s="84"/>
    </row>
    <row r="19" spans="1:5" x14ac:dyDescent="0.2">
      <c r="A19" s="85" t="s">
        <v>5</v>
      </c>
      <c r="B19" s="85" t="s">
        <v>6</v>
      </c>
      <c r="C19" s="226" t="s">
        <v>7</v>
      </c>
      <c r="D19" s="85" t="s">
        <v>528</v>
      </c>
      <c r="E19" s="85" t="s">
        <v>529</v>
      </c>
    </row>
    <row r="20" spans="1:5" x14ac:dyDescent="0.2">
      <c r="A20" s="86">
        <v>1230</v>
      </c>
      <c r="B20" s="82" t="s">
        <v>230</v>
      </c>
      <c r="C20" s="223">
        <v>1883949203.8699999</v>
      </c>
    </row>
    <row r="21" spans="1:5" x14ac:dyDescent="0.2">
      <c r="A21" s="86">
        <v>1231</v>
      </c>
      <c r="B21" s="82" t="s">
        <v>231</v>
      </c>
      <c r="C21" s="223">
        <v>49545103.450000003</v>
      </c>
    </row>
    <row r="22" spans="1:5" ht="11.25" hidden="1" customHeight="1" x14ac:dyDescent="0.2">
      <c r="A22" s="86">
        <v>1232</v>
      </c>
      <c r="B22" s="82" t="s">
        <v>232</v>
      </c>
      <c r="C22" s="223">
        <v>0</v>
      </c>
    </row>
    <row r="23" spans="1:5" x14ac:dyDescent="0.2">
      <c r="A23" s="86">
        <v>1233</v>
      </c>
      <c r="B23" s="82" t="s">
        <v>233</v>
      </c>
      <c r="C23" s="223">
        <v>220664704.31999999</v>
      </c>
    </row>
    <row r="24" spans="1:5" x14ac:dyDescent="0.2">
      <c r="A24" s="86">
        <v>1234</v>
      </c>
      <c r="B24" s="82" t="s">
        <v>234</v>
      </c>
      <c r="C24" s="223">
        <v>1002827745.09</v>
      </c>
    </row>
    <row r="25" spans="1:5" x14ac:dyDescent="0.2">
      <c r="A25" s="86">
        <v>1235</v>
      </c>
      <c r="B25" s="82" t="s">
        <v>235</v>
      </c>
      <c r="C25" s="223">
        <v>537552156.47000003</v>
      </c>
    </row>
    <row r="26" spans="1:5" x14ac:dyDescent="0.2">
      <c r="A26" s="86">
        <v>1236</v>
      </c>
      <c r="B26" s="82" t="s">
        <v>236</v>
      </c>
      <c r="C26" s="223">
        <v>70582494.540000007</v>
      </c>
    </row>
    <row r="27" spans="1:5" x14ac:dyDescent="0.2">
      <c r="A27" s="86">
        <v>1239</v>
      </c>
      <c r="B27" s="82" t="s">
        <v>237</v>
      </c>
      <c r="C27" s="223">
        <v>2777000</v>
      </c>
    </row>
    <row r="28" spans="1:5" x14ac:dyDescent="0.2">
      <c r="A28" s="86">
        <v>1240</v>
      </c>
      <c r="B28" s="82" t="s">
        <v>238</v>
      </c>
      <c r="C28" s="223">
        <v>215189758.16999999</v>
      </c>
    </row>
    <row r="29" spans="1:5" x14ac:dyDescent="0.2">
      <c r="A29" s="86">
        <v>1241</v>
      </c>
      <c r="B29" s="82" t="s">
        <v>239</v>
      </c>
      <c r="C29" s="223">
        <v>33549774.73</v>
      </c>
    </row>
    <row r="30" spans="1:5" x14ac:dyDescent="0.2">
      <c r="A30" s="86">
        <v>1242</v>
      </c>
      <c r="B30" s="82" t="s">
        <v>240</v>
      </c>
      <c r="C30" s="223">
        <v>391201.02</v>
      </c>
    </row>
    <row r="31" spans="1:5" x14ac:dyDescent="0.2">
      <c r="A31" s="86">
        <v>1243</v>
      </c>
      <c r="B31" s="82" t="s">
        <v>241</v>
      </c>
      <c r="C31" s="223">
        <v>5825913.7599999998</v>
      </c>
    </row>
    <row r="32" spans="1:5" x14ac:dyDescent="0.2">
      <c r="A32" s="86">
        <v>1244</v>
      </c>
      <c r="B32" s="82" t="s">
        <v>242</v>
      </c>
      <c r="C32" s="223">
        <v>70382643.840000004</v>
      </c>
    </row>
    <row r="33" spans="1:5" ht="11.25" hidden="1" customHeight="1" x14ac:dyDescent="0.2">
      <c r="A33" s="86">
        <v>1245</v>
      </c>
      <c r="B33" s="82" t="s">
        <v>243</v>
      </c>
      <c r="C33" s="223">
        <v>0</v>
      </c>
    </row>
    <row r="34" spans="1:5" x14ac:dyDescent="0.2">
      <c r="A34" s="86">
        <v>1246</v>
      </c>
      <c r="B34" s="82" t="s">
        <v>244</v>
      </c>
      <c r="C34" s="223">
        <v>105040224.81999999</v>
      </c>
    </row>
    <row r="35" spans="1:5" ht="11.25" hidden="1" customHeight="1" x14ac:dyDescent="0.2">
      <c r="A35" s="86">
        <v>1247</v>
      </c>
      <c r="B35" s="82" t="s">
        <v>245</v>
      </c>
      <c r="C35" s="223">
        <v>0</v>
      </c>
    </row>
    <row r="36" spans="1:5" ht="11.25" hidden="1" customHeight="1" x14ac:dyDescent="0.2">
      <c r="A36" s="86">
        <v>1248</v>
      </c>
      <c r="B36" s="82" t="s">
        <v>246</v>
      </c>
      <c r="C36" s="223">
        <v>0</v>
      </c>
    </row>
    <row r="37" spans="1:5" x14ac:dyDescent="0.2">
      <c r="A37" s="86">
        <v>1250</v>
      </c>
      <c r="B37" s="82" t="s">
        <v>250</v>
      </c>
      <c r="C37" s="223">
        <v>2634713.11</v>
      </c>
    </row>
    <row r="38" spans="1:5" x14ac:dyDescent="0.2">
      <c r="A38" s="86">
        <v>1251</v>
      </c>
      <c r="B38" s="82" t="s">
        <v>251</v>
      </c>
      <c r="C38" s="223">
        <v>2634713.11</v>
      </c>
    </row>
    <row r="39" spans="1:5" ht="11.25" hidden="1" customHeight="1" x14ac:dyDescent="0.2">
      <c r="A39" s="86">
        <v>1252</v>
      </c>
      <c r="B39" s="82" t="s">
        <v>252</v>
      </c>
      <c r="C39" s="223">
        <v>0</v>
      </c>
    </row>
    <row r="40" spans="1:5" ht="11.25" hidden="1" customHeight="1" x14ac:dyDescent="0.2">
      <c r="A40" s="86">
        <v>1253</v>
      </c>
      <c r="B40" s="82" t="s">
        <v>253</v>
      </c>
      <c r="C40" s="223">
        <v>0</v>
      </c>
    </row>
    <row r="41" spans="1:5" ht="11.25" hidden="1" customHeight="1" x14ac:dyDescent="0.2">
      <c r="A41" s="86">
        <v>1254</v>
      </c>
      <c r="B41" s="82" t="s">
        <v>254</v>
      </c>
      <c r="C41" s="223">
        <v>0</v>
      </c>
    </row>
    <row r="42" spans="1:5" ht="11.25" hidden="1" customHeight="1" x14ac:dyDescent="0.2">
      <c r="A42" s="86">
        <v>1259</v>
      </c>
      <c r="B42" s="82" t="s">
        <v>255</v>
      </c>
      <c r="C42" s="223">
        <v>0</v>
      </c>
    </row>
    <row r="43" spans="1:5" x14ac:dyDescent="0.2">
      <c r="C43" s="224"/>
    </row>
    <row r="44" spans="1:5" x14ac:dyDescent="0.2">
      <c r="A44" s="84" t="s">
        <v>530</v>
      </c>
      <c r="B44" s="84"/>
      <c r="C44" s="225"/>
      <c r="D44" s="84"/>
      <c r="E44" s="84"/>
    </row>
    <row r="45" spans="1:5" x14ac:dyDescent="0.2">
      <c r="A45" s="85" t="s">
        <v>5</v>
      </c>
      <c r="B45" s="85" t="s">
        <v>6</v>
      </c>
      <c r="C45" s="226" t="s">
        <v>428</v>
      </c>
      <c r="D45" s="85" t="s">
        <v>425</v>
      </c>
      <c r="E45" s="85"/>
    </row>
    <row r="46" spans="1:5" x14ac:dyDescent="0.2">
      <c r="A46" s="86">
        <v>5500</v>
      </c>
      <c r="B46" s="82" t="s">
        <v>149</v>
      </c>
      <c r="C46" s="223">
        <v>119287971.43000001</v>
      </c>
      <c r="D46" s="210">
        <v>104142219.79000001</v>
      </c>
    </row>
    <row r="47" spans="1:5" x14ac:dyDescent="0.2">
      <c r="A47" s="86">
        <v>5510</v>
      </c>
      <c r="B47" s="82" t="s">
        <v>150</v>
      </c>
      <c r="C47" s="223">
        <v>99423184.530000001</v>
      </c>
      <c r="D47" s="210">
        <v>63989791.159999996</v>
      </c>
    </row>
    <row r="48" spans="1:5" ht="11.25" hidden="1" customHeight="1" x14ac:dyDescent="0.2">
      <c r="A48" s="86">
        <v>5511</v>
      </c>
      <c r="B48" s="82" t="s">
        <v>151</v>
      </c>
      <c r="C48" s="223">
        <v>0</v>
      </c>
      <c r="D48" s="210">
        <v>0</v>
      </c>
    </row>
    <row r="49" spans="1:4" ht="11.25" hidden="1" customHeight="1" x14ac:dyDescent="0.2">
      <c r="A49" s="86">
        <v>5512</v>
      </c>
      <c r="B49" s="82" t="s">
        <v>152</v>
      </c>
      <c r="C49" s="223">
        <v>0</v>
      </c>
      <c r="D49" s="210">
        <v>0</v>
      </c>
    </row>
    <row r="50" spans="1:4" x14ac:dyDescent="0.2">
      <c r="A50" s="86">
        <v>5513</v>
      </c>
      <c r="B50" s="82" t="s">
        <v>153</v>
      </c>
      <c r="C50" s="223">
        <v>4902140.93</v>
      </c>
      <c r="D50" s="210">
        <v>9568089.5700000003</v>
      </c>
    </row>
    <row r="51" spans="1:4" x14ac:dyDescent="0.2">
      <c r="A51" s="86">
        <v>5514</v>
      </c>
      <c r="B51" s="82" t="s">
        <v>154</v>
      </c>
      <c r="C51" s="223">
        <v>78811912.379999995</v>
      </c>
      <c r="D51" s="210">
        <v>43522782.969999999</v>
      </c>
    </row>
    <row r="52" spans="1:4" x14ac:dyDescent="0.2">
      <c r="A52" s="86">
        <v>5515</v>
      </c>
      <c r="B52" s="82" t="s">
        <v>155</v>
      </c>
      <c r="C52" s="223">
        <v>15445336.9</v>
      </c>
      <c r="D52" s="210">
        <v>10388090.4</v>
      </c>
    </row>
    <row r="53" spans="1:4" ht="11.25" hidden="1" customHeight="1" x14ac:dyDescent="0.2">
      <c r="A53" s="86">
        <v>5516</v>
      </c>
      <c r="B53" s="82" t="s">
        <v>156</v>
      </c>
      <c r="C53" s="223">
        <v>0</v>
      </c>
      <c r="D53" s="210">
        <v>0</v>
      </c>
    </row>
    <row r="54" spans="1:4" x14ac:dyDescent="0.2">
      <c r="A54" s="86">
        <v>5517</v>
      </c>
      <c r="B54" s="82" t="s">
        <v>157</v>
      </c>
      <c r="C54" s="223">
        <v>90001.97</v>
      </c>
      <c r="D54" s="210">
        <v>485552.06</v>
      </c>
    </row>
    <row r="55" spans="1:4" x14ac:dyDescent="0.2">
      <c r="A55" s="86">
        <v>5518</v>
      </c>
      <c r="B55" s="82" t="s">
        <v>158</v>
      </c>
      <c r="C55" s="223">
        <v>173792.35</v>
      </c>
      <c r="D55" s="210">
        <v>25276.16</v>
      </c>
    </row>
    <row r="56" spans="1:4" ht="11.25" hidden="1" customHeight="1" x14ac:dyDescent="0.2">
      <c r="A56" s="86">
        <v>5520</v>
      </c>
      <c r="B56" s="82" t="s">
        <v>159</v>
      </c>
      <c r="C56" s="223">
        <v>0</v>
      </c>
      <c r="D56" s="210">
        <v>0</v>
      </c>
    </row>
    <row r="57" spans="1:4" ht="11.25" hidden="1" customHeight="1" x14ac:dyDescent="0.2">
      <c r="A57" s="86">
        <v>5521</v>
      </c>
      <c r="B57" s="82" t="s">
        <v>160</v>
      </c>
      <c r="C57" s="223">
        <v>0</v>
      </c>
      <c r="D57" s="210">
        <v>0</v>
      </c>
    </row>
    <row r="58" spans="1:4" ht="11.25" hidden="1" customHeight="1" x14ac:dyDescent="0.2">
      <c r="A58" s="86">
        <v>5522</v>
      </c>
      <c r="B58" s="82" t="s">
        <v>161</v>
      </c>
      <c r="C58" s="223">
        <v>0</v>
      </c>
      <c r="D58" s="210">
        <v>0</v>
      </c>
    </row>
    <row r="59" spans="1:4" ht="11.25" hidden="1" customHeight="1" x14ac:dyDescent="0.2">
      <c r="A59" s="86">
        <v>5530</v>
      </c>
      <c r="B59" s="82" t="s">
        <v>162</v>
      </c>
      <c r="C59" s="223">
        <v>0</v>
      </c>
      <c r="D59" s="210">
        <v>0</v>
      </c>
    </row>
    <row r="60" spans="1:4" ht="11.25" hidden="1" customHeight="1" x14ac:dyDescent="0.2">
      <c r="A60" s="86">
        <v>5531</v>
      </c>
      <c r="B60" s="82" t="s">
        <v>163</v>
      </c>
      <c r="C60" s="223">
        <v>0</v>
      </c>
      <c r="D60" s="210">
        <v>0</v>
      </c>
    </row>
    <row r="61" spans="1:4" ht="11.25" hidden="1" customHeight="1" x14ac:dyDescent="0.2">
      <c r="A61" s="86">
        <v>5532</v>
      </c>
      <c r="B61" s="82" t="s">
        <v>164</v>
      </c>
      <c r="C61" s="223">
        <v>0</v>
      </c>
      <c r="D61" s="210">
        <v>0</v>
      </c>
    </row>
    <row r="62" spans="1:4" ht="11.25" hidden="1" customHeight="1" x14ac:dyDescent="0.2">
      <c r="A62" s="86">
        <v>5533</v>
      </c>
      <c r="B62" s="82" t="s">
        <v>165</v>
      </c>
      <c r="C62" s="223">
        <v>0</v>
      </c>
      <c r="D62" s="210">
        <v>0</v>
      </c>
    </row>
    <row r="63" spans="1:4" ht="11.25" hidden="1" customHeight="1" x14ac:dyDescent="0.2">
      <c r="A63" s="86">
        <v>5534</v>
      </c>
      <c r="B63" s="82" t="s">
        <v>166</v>
      </c>
      <c r="C63" s="223">
        <v>0</v>
      </c>
      <c r="D63" s="210">
        <v>0</v>
      </c>
    </row>
    <row r="64" spans="1:4" ht="11.25" hidden="1" customHeight="1" x14ac:dyDescent="0.2">
      <c r="A64" s="86">
        <v>5535</v>
      </c>
      <c r="B64" s="82" t="s">
        <v>167</v>
      </c>
      <c r="C64" s="223">
        <v>0</v>
      </c>
      <c r="D64" s="210">
        <v>0</v>
      </c>
    </row>
    <row r="65" spans="1:4" ht="11.25" hidden="1" customHeight="1" x14ac:dyDescent="0.2">
      <c r="A65" s="86">
        <v>5540</v>
      </c>
      <c r="B65" s="82" t="s">
        <v>168</v>
      </c>
      <c r="C65" s="223">
        <v>0</v>
      </c>
      <c r="D65" s="210">
        <v>0</v>
      </c>
    </row>
    <row r="66" spans="1:4" ht="11.25" hidden="1" customHeight="1" x14ac:dyDescent="0.2">
      <c r="A66" s="86">
        <v>5541</v>
      </c>
      <c r="B66" s="82" t="s">
        <v>168</v>
      </c>
      <c r="C66" s="223">
        <v>0</v>
      </c>
      <c r="D66" s="210">
        <v>0</v>
      </c>
    </row>
    <row r="67" spans="1:4" ht="11.25" hidden="1" customHeight="1" x14ac:dyDescent="0.2">
      <c r="A67" s="86">
        <v>5550</v>
      </c>
      <c r="B67" s="82" t="s">
        <v>169</v>
      </c>
      <c r="C67" s="223">
        <v>0</v>
      </c>
      <c r="D67" s="210">
        <v>0</v>
      </c>
    </row>
    <row r="68" spans="1:4" ht="11.25" hidden="1" customHeight="1" x14ac:dyDescent="0.2">
      <c r="A68" s="86">
        <v>5551</v>
      </c>
      <c r="B68" s="82" t="s">
        <v>169</v>
      </c>
      <c r="C68" s="223">
        <v>0</v>
      </c>
      <c r="D68" s="210">
        <v>0</v>
      </c>
    </row>
    <row r="69" spans="1:4" x14ac:dyDescent="0.2">
      <c r="A69" s="86">
        <v>5590</v>
      </c>
      <c r="B69" s="82" t="s">
        <v>170</v>
      </c>
      <c r="C69" s="223">
        <v>19864786.899999999</v>
      </c>
      <c r="D69" s="210">
        <v>40152428.630000003</v>
      </c>
    </row>
    <row r="70" spans="1:4" ht="11.25" hidden="1" customHeight="1" x14ac:dyDescent="0.2">
      <c r="A70" s="86">
        <v>5591</v>
      </c>
      <c r="B70" s="82" t="s">
        <v>171</v>
      </c>
      <c r="C70" s="223">
        <v>0</v>
      </c>
      <c r="D70" s="210">
        <v>0</v>
      </c>
    </row>
    <row r="71" spans="1:4" ht="11.25" hidden="1" customHeight="1" x14ac:dyDescent="0.2">
      <c r="A71" s="86">
        <v>5592</v>
      </c>
      <c r="B71" s="82" t="s">
        <v>172</v>
      </c>
      <c r="C71" s="223">
        <v>0</v>
      </c>
      <c r="D71" s="210">
        <v>0</v>
      </c>
    </row>
    <row r="72" spans="1:4" ht="11.25" hidden="1" customHeight="1" x14ac:dyDescent="0.2">
      <c r="A72" s="86">
        <v>5593</v>
      </c>
      <c r="B72" s="82" t="s">
        <v>173</v>
      </c>
      <c r="C72" s="223">
        <v>0</v>
      </c>
      <c r="D72" s="210">
        <v>0</v>
      </c>
    </row>
    <row r="73" spans="1:4" ht="11.25" hidden="1" customHeight="1" x14ac:dyDescent="0.2">
      <c r="A73" s="86">
        <v>5594</v>
      </c>
      <c r="B73" s="82" t="s">
        <v>174</v>
      </c>
      <c r="C73" s="223">
        <v>0</v>
      </c>
      <c r="D73" s="210">
        <v>0</v>
      </c>
    </row>
    <row r="74" spans="1:4" ht="11.25" hidden="1" customHeight="1" x14ac:dyDescent="0.2">
      <c r="A74" s="86">
        <v>5595</v>
      </c>
      <c r="B74" s="82" t="s">
        <v>175</v>
      </c>
      <c r="C74" s="223">
        <v>0</v>
      </c>
      <c r="D74" s="210">
        <v>0</v>
      </c>
    </row>
    <row r="75" spans="1:4" ht="11.25" hidden="1" customHeight="1" x14ac:dyDescent="0.2">
      <c r="A75" s="86">
        <v>5596</v>
      </c>
      <c r="B75" s="82" t="s">
        <v>66</v>
      </c>
      <c r="C75" s="223">
        <v>0</v>
      </c>
      <c r="D75" s="210">
        <v>0</v>
      </c>
    </row>
    <row r="76" spans="1:4" ht="11.25" hidden="1" customHeight="1" x14ac:dyDescent="0.2">
      <c r="A76" s="86">
        <v>5597</v>
      </c>
      <c r="B76" s="82" t="s">
        <v>176</v>
      </c>
      <c r="C76" s="223">
        <v>0</v>
      </c>
      <c r="D76" s="210">
        <v>0</v>
      </c>
    </row>
    <row r="77" spans="1:4" x14ac:dyDescent="0.2">
      <c r="A77" s="86">
        <v>5599</v>
      </c>
      <c r="B77" s="82" t="s">
        <v>177</v>
      </c>
      <c r="C77" s="223">
        <v>19864786.899999999</v>
      </c>
      <c r="D77" s="210">
        <v>40152428.630000003</v>
      </c>
    </row>
    <row r="78" spans="1:4" x14ac:dyDescent="0.2">
      <c r="A78" s="86">
        <v>5600</v>
      </c>
      <c r="B78" s="82" t="s">
        <v>178</v>
      </c>
      <c r="C78" s="223">
        <v>22859080.399999999</v>
      </c>
      <c r="D78" s="210">
        <v>76173617.480000004</v>
      </c>
    </row>
    <row r="79" spans="1:4" x14ac:dyDescent="0.2">
      <c r="A79" s="86">
        <v>5610</v>
      </c>
      <c r="B79" s="82" t="s">
        <v>179</v>
      </c>
      <c r="C79" s="223">
        <v>22859080.399999999</v>
      </c>
      <c r="D79" s="210">
        <v>76173617.480000004</v>
      </c>
    </row>
    <row r="80" spans="1:4" x14ac:dyDescent="0.2">
      <c r="A80" s="86">
        <v>5611</v>
      </c>
      <c r="B80" s="82" t="s">
        <v>180</v>
      </c>
      <c r="C80" s="223">
        <v>22859080.399999999</v>
      </c>
      <c r="D80" s="210">
        <v>76173617.480000004</v>
      </c>
    </row>
    <row r="83" spans="2:4" x14ac:dyDescent="0.2">
      <c r="B83" s="113" t="s">
        <v>559</v>
      </c>
      <c r="C83" s="114"/>
      <c r="D83" s="114"/>
    </row>
    <row r="84" spans="2:4" x14ac:dyDescent="0.2">
      <c r="B84" s="115"/>
      <c r="C84" s="115"/>
      <c r="D84" s="116"/>
    </row>
    <row r="85" spans="2:4" x14ac:dyDescent="0.2">
      <c r="B85" s="117" t="s">
        <v>560</v>
      </c>
      <c r="C85" s="117" t="s">
        <v>560</v>
      </c>
    </row>
    <row r="86" spans="2:4" x14ac:dyDescent="0.2">
      <c r="B86" s="115"/>
      <c r="C86" s="115"/>
    </row>
    <row r="87" spans="2:4" x14ac:dyDescent="0.2">
      <c r="B87" s="117" t="s">
        <v>561</v>
      </c>
      <c r="C87" s="118" t="s">
        <v>562</v>
      </c>
    </row>
    <row r="88" spans="2:4" x14ac:dyDescent="0.2">
      <c r="B88" s="117" t="s">
        <v>563</v>
      </c>
      <c r="C88" s="255" t="s">
        <v>564</v>
      </c>
      <c r="D88" s="255"/>
    </row>
    <row r="89" spans="2:4" x14ac:dyDescent="0.2">
      <c r="B89" s="117" t="s">
        <v>565</v>
      </c>
      <c r="C89" s="119" t="s">
        <v>566</v>
      </c>
    </row>
    <row r="90" spans="2:4" x14ac:dyDescent="0.2">
      <c r="B90" s="115"/>
      <c r="C90" s="115"/>
      <c r="D90" s="116"/>
    </row>
    <row r="91" spans="2:4" x14ac:dyDescent="0.2">
      <c r="B91" s="120"/>
      <c r="C91" s="115"/>
      <c r="D91" s="116"/>
    </row>
    <row r="92" spans="2:4" x14ac:dyDescent="0.2">
      <c r="B92" s="115" t="s">
        <v>567</v>
      </c>
      <c r="C92" s="115"/>
      <c r="D92" s="116"/>
    </row>
    <row r="93" spans="2:4" x14ac:dyDescent="0.2">
      <c r="B93" s="115"/>
      <c r="C93" s="115"/>
      <c r="D93" s="116"/>
    </row>
    <row r="94" spans="2:4" x14ac:dyDescent="0.2">
      <c r="B94" s="115" t="s">
        <v>568</v>
      </c>
      <c r="C94" s="115"/>
      <c r="D94" s="116"/>
    </row>
    <row r="95" spans="2:4" x14ac:dyDescent="0.2">
      <c r="B95" s="115" t="s">
        <v>569</v>
      </c>
      <c r="C95" s="115"/>
      <c r="D95" s="116"/>
    </row>
    <row r="96" spans="2:4" x14ac:dyDescent="0.2">
      <c r="B96" s="115" t="s">
        <v>570</v>
      </c>
      <c r="C96" s="115"/>
      <c r="D96" s="116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88:D88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2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2" customWidth="1"/>
    <col min="3" max="3" width="11.42578125" style="34" customWidth="1"/>
    <col min="4" max="16384" width="11.42578125" style="34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7"/>
    </row>
    <row r="4" spans="1:2" ht="14.1" customHeight="1" x14ac:dyDescent="0.2">
      <c r="A4" s="63" t="s">
        <v>397</v>
      </c>
      <c r="B4" s="56" t="s">
        <v>315</v>
      </c>
    </row>
    <row r="5" spans="1:2" ht="14.1" customHeight="1" x14ac:dyDescent="0.2">
      <c r="B5" s="56" t="s">
        <v>316</v>
      </c>
    </row>
    <row r="6" spans="1:2" ht="14.1" customHeight="1" x14ac:dyDescent="0.2">
      <c r="B6" s="56" t="s">
        <v>411</v>
      </c>
    </row>
    <row r="7" spans="1:2" ht="14.1" customHeight="1" x14ac:dyDescent="0.2">
      <c r="B7" s="56" t="s">
        <v>412</v>
      </c>
    </row>
    <row r="8" spans="1:2" ht="14.1" customHeight="1" x14ac:dyDescent="0.2">
      <c r="B8" s="56" t="s">
        <v>413</v>
      </c>
    </row>
    <row r="9" spans="1:2" x14ac:dyDescent="0.2">
      <c r="B9" s="5"/>
    </row>
    <row r="10" spans="1:2" ht="15" customHeight="1" x14ac:dyDescent="0.2">
      <c r="A10" s="63" t="s">
        <v>399</v>
      </c>
      <c r="B10" s="54" t="s">
        <v>414</v>
      </c>
    </row>
    <row r="11" spans="1:2" ht="15" customHeight="1" x14ac:dyDescent="0.2">
      <c r="B11" s="54" t="s">
        <v>415</v>
      </c>
    </row>
    <row r="12" spans="1:2" ht="15" customHeight="1" x14ac:dyDescent="0.2">
      <c r="B12" s="67" t="s">
        <v>416</v>
      </c>
    </row>
    <row r="13" spans="1:2" x14ac:dyDescent="0.2">
      <c r="B13" s="66"/>
    </row>
    <row r="14" spans="1:2" ht="15" customHeight="1" x14ac:dyDescent="0.2">
      <c r="A14" s="63" t="s">
        <v>401</v>
      </c>
      <c r="B14" s="56" t="s">
        <v>411</v>
      </c>
    </row>
    <row r="15" spans="1:2" ht="15" customHeight="1" x14ac:dyDescent="0.2">
      <c r="B15" s="56" t="s">
        <v>412</v>
      </c>
    </row>
    <row r="16" spans="1:2" x14ac:dyDescent="0.2">
      <c r="B16" s="66"/>
    </row>
    <row r="17" spans="2:2" x14ac:dyDescent="0.2">
      <c r="B17" s="66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 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'Memoria '!Área_de_impresión</vt:lpstr>
      <vt:lpstr>VHP!Área_de_impresión</vt:lpstr>
      <vt:lpstr>'Memoria 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2020-10-16T17:18:03Z</cp:lastPrinted>
  <dcterms:created xsi:type="dcterms:W3CDTF">2012-12-11T20:36:24Z</dcterms:created>
  <dcterms:modified xsi:type="dcterms:W3CDTF">2020-10-16T17:18:13Z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