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/>
</workbook>
</file>

<file path=xl/calcChain.xml><?xml version="1.0" encoding="utf-8"?>
<calcChain xmlns="http://schemas.openxmlformats.org/spreadsheetml/2006/main">
  <c r="F24" i="1" l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E15" i="1"/>
  <c r="D15" i="1"/>
  <c r="D4" i="1" s="1"/>
  <c r="C15" i="1"/>
  <c r="G11" i="1"/>
  <c r="F11" i="1"/>
  <c r="G9" i="1"/>
  <c r="F9" i="1"/>
  <c r="G8" i="1"/>
  <c r="F8" i="1"/>
  <c r="G7" i="1"/>
  <c r="G6" i="1" s="1"/>
  <c r="F7" i="1"/>
  <c r="F6" i="1"/>
  <c r="E6" i="1"/>
  <c r="E4" i="1" s="1"/>
  <c r="D6" i="1"/>
  <c r="C6" i="1"/>
  <c r="C4" i="1" s="1"/>
  <c r="G15" i="1" l="1"/>
  <c r="G4" i="1"/>
  <c r="F15" i="1"/>
  <c r="F4" i="1" s="1"/>
</calcChain>
</file>

<file path=xl/sharedStrings.xml><?xml version="1.0" encoding="utf-8"?>
<sst xmlns="http://schemas.openxmlformats.org/spreadsheetml/2006/main" count="39" uniqueCount="37">
  <si>
    <t>JUNTA DE AGUA POTABLE DRENAJE ALCANTARILLADO Y SANEAMIENTO DEL MUNICIPIO DE IRAPUATO GTO
Estado Analítico del Activo
DEL 01 DE ENERO AL 31 DE DICIEMBRE DE 2020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</si>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</sst>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3" fillId="0" borderId="10" xfId="8" applyNumberFormat="1" applyFont="1" applyFill="1" applyBorder="1" applyAlignment="1" applyProtection="1">
      <alignment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B5" sqref="B5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1951034535.0399997</v>
      </c>
      <c r="D4" s="22">
        <f t="shared" ref="D4:G4" si="0">+D6+D15</f>
        <v>4249401270.52</v>
      </c>
      <c r="E4" s="22">
        <f t="shared" si="0"/>
        <v>4294381640.8499999</v>
      </c>
      <c r="F4" s="22">
        <f t="shared" si="0"/>
        <v>1906054164.7099998</v>
      </c>
      <c r="G4" s="22">
        <f t="shared" si="0"/>
        <v>-44980370.329999864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5" t="s">
        <v>8</v>
      </c>
      <c r="C6" s="22">
        <f>SUM(C7:C13)</f>
        <v>504429576.05000001</v>
      </c>
      <c r="D6" s="22">
        <f t="shared" ref="D6:G6" si="1">SUM(D7:D13)</f>
        <v>3842737718</v>
      </c>
      <c r="E6" s="22">
        <f t="shared" si="1"/>
        <v>3867201263.8299999</v>
      </c>
      <c r="F6" s="22">
        <f t="shared" si="1"/>
        <v>479966030.22000009</v>
      </c>
      <c r="G6" s="22">
        <f t="shared" si="1"/>
        <v>-24463545.829999957</v>
      </c>
      <c r="H6" s="13"/>
    </row>
    <row r="7" spans="1:8" x14ac:dyDescent="0.2">
      <c r="A7" s="3">
        <v>1110</v>
      </c>
      <c r="B7" s="26" t="s">
        <v>9</v>
      </c>
      <c r="C7" s="23">
        <v>449827713.04000002</v>
      </c>
      <c r="D7" s="27">
        <v>2865166661.1700001</v>
      </c>
      <c r="E7" s="27">
        <v>2899020101.98</v>
      </c>
      <c r="F7" s="23">
        <f t="shared" ref="F7:F9" si="2">+C7+D7-E7</f>
        <v>415974272.23000002</v>
      </c>
      <c r="G7" s="23">
        <f t="shared" ref="G7:G9" si="3">+F7-C7</f>
        <v>-33853440.810000002</v>
      </c>
      <c r="H7" s="13"/>
    </row>
    <row r="8" spans="1:8" x14ac:dyDescent="0.2">
      <c r="A8" s="3">
        <v>1120</v>
      </c>
      <c r="B8" s="26" t="s">
        <v>10</v>
      </c>
      <c r="C8" s="23">
        <v>24360603.129999999</v>
      </c>
      <c r="D8" s="27">
        <v>861716211.58000004</v>
      </c>
      <c r="E8" s="27">
        <v>855193997.63999999</v>
      </c>
      <c r="F8" s="23">
        <f t="shared" si="2"/>
        <v>30882817.070000052</v>
      </c>
      <c r="G8" s="23">
        <f t="shared" si="3"/>
        <v>6522213.9400000535</v>
      </c>
      <c r="H8" s="13"/>
    </row>
    <row r="9" spans="1:8" x14ac:dyDescent="0.2">
      <c r="A9" s="3">
        <v>1130</v>
      </c>
      <c r="B9" s="26" t="s">
        <v>11</v>
      </c>
      <c r="C9" s="23">
        <v>14755396.08</v>
      </c>
      <c r="D9" s="27">
        <v>60500112.659999996</v>
      </c>
      <c r="E9" s="27">
        <v>61234206.890000001</v>
      </c>
      <c r="F9" s="23">
        <f t="shared" si="2"/>
        <v>14021301.849999994</v>
      </c>
      <c r="G9" s="23">
        <f t="shared" si="3"/>
        <v>-734094.23000000603</v>
      </c>
      <c r="H9" s="13"/>
    </row>
    <row r="10" spans="1:8" x14ac:dyDescent="0.2">
      <c r="A10" s="3">
        <v>1140</v>
      </c>
      <c r="B10" s="26" t="s">
        <v>12</v>
      </c>
      <c r="C10" s="23">
        <v>0</v>
      </c>
      <c r="D10" s="27">
        <v>0</v>
      </c>
      <c r="E10" s="27">
        <v>0</v>
      </c>
      <c r="F10" s="23"/>
      <c r="G10" s="23"/>
      <c r="H10" s="13"/>
    </row>
    <row r="11" spans="1:8" x14ac:dyDescent="0.2">
      <c r="A11" s="3">
        <v>1150</v>
      </c>
      <c r="B11" s="26" t="s">
        <v>13</v>
      </c>
      <c r="C11" s="23">
        <v>15485863.800000001</v>
      </c>
      <c r="D11" s="27">
        <v>55354732.590000004</v>
      </c>
      <c r="E11" s="27">
        <v>51752957.32</v>
      </c>
      <c r="F11" s="23">
        <f>+C11+D11-E11</f>
        <v>19087639.07</v>
      </c>
      <c r="G11" s="23">
        <f>+F11-C11</f>
        <v>3601775.2699999996</v>
      </c>
      <c r="H11" s="13"/>
    </row>
    <row r="12" spans="1:8" x14ac:dyDescent="0.2">
      <c r="A12" s="3">
        <v>1160</v>
      </c>
      <c r="B12" s="26" t="s">
        <v>14</v>
      </c>
      <c r="C12" s="23">
        <v>0</v>
      </c>
      <c r="D12" s="27">
        <v>0</v>
      </c>
      <c r="E12" s="27">
        <v>0</v>
      </c>
      <c r="F12" s="22"/>
      <c r="G12" s="22"/>
      <c r="H12" s="13"/>
    </row>
    <row r="13" spans="1:8" x14ac:dyDescent="0.2">
      <c r="A13" s="3">
        <v>1190</v>
      </c>
      <c r="B13" s="26" t="s">
        <v>15</v>
      </c>
      <c r="C13" s="23">
        <v>0</v>
      </c>
      <c r="D13" s="27">
        <v>0</v>
      </c>
      <c r="E13" s="27">
        <v>0</v>
      </c>
      <c r="F13" s="22"/>
      <c r="G13" s="22"/>
      <c r="H13" s="13"/>
    </row>
    <row r="14" spans="1:8" x14ac:dyDescent="0.2">
      <c r="A14" s="3"/>
      <c r="B14" s="26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5" t="s">
        <v>16</v>
      </c>
      <c r="C15" s="22">
        <f>SUM(C16:C24)</f>
        <v>1446604958.9899998</v>
      </c>
      <c r="D15" s="22">
        <f t="shared" ref="D15:E15" si="4">SUM(D16:D24)</f>
        <v>406663552.5200001</v>
      </c>
      <c r="E15" s="22">
        <f t="shared" si="4"/>
        <v>427180377.01999998</v>
      </c>
      <c r="F15" s="22">
        <f>SUM(F16:F24)</f>
        <v>1426088134.4899998</v>
      </c>
      <c r="G15" s="22">
        <f>SUM(G16:G24)</f>
        <v>-20516824.499999911</v>
      </c>
      <c r="H15" s="13"/>
    </row>
    <row r="16" spans="1:8" x14ac:dyDescent="0.2">
      <c r="A16" s="3">
        <v>1210</v>
      </c>
      <c r="B16" s="26" t="s">
        <v>17</v>
      </c>
      <c r="C16" s="23">
        <v>0</v>
      </c>
      <c r="D16" s="27">
        <v>0</v>
      </c>
      <c r="E16" s="27">
        <v>0</v>
      </c>
      <c r="F16" s="28">
        <f>+C16+D16-E16</f>
        <v>0</v>
      </c>
      <c r="G16" s="23">
        <f>+F16-C16</f>
        <v>0</v>
      </c>
      <c r="H16" s="13"/>
    </row>
    <row r="17" spans="1:8" x14ac:dyDescent="0.2">
      <c r="A17" s="3">
        <v>1220</v>
      </c>
      <c r="B17" s="26" t="s">
        <v>18</v>
      </c>
      <c r="C17" s="23">
        <v>43556000</v>
      </c>
      <c r="D17" s="27">
        <v>76174216.900000006</v>
      </c>
      <c r="E17" s="27">
        <v>26612149.32</v>
      </c>
      <c r="F17" s="28">
        <f>+C17+D17-E17</f>
        <v>93118067.580000013</v>
      </c>
      <c r="G17" s="23">
        <f t="shared" ref="G17:G22" si="5">+F17-C17</f>
        <v>49562067.580000013</v>
      </c>
      <c r="H17" s="13"/>
    </row>
    <row r="18" spans="1:8" x14ac:dyDescent="0.2">
      <c r="A18" s="3">
        <v>1230</v>
      </c>
      <c r="B18" s="26" t="s">
        <v>19</v>
      </c>
      <c r="C18" s="23">
        <v>1856745075.78</v>
      </c>
      <c r="D18" s="27">
        <v>285069089.66000003</v>
      </c>
      <c r="E18" s="27">
        <v>282493951.76999998</v>
      </c>
      <c r="F18" s="28">
        <f>+C18+D18-E18</f>
        <v>1859320213.6700001</v>
      </c>
      <c r="G18" s="23">
        <f t="shared" si="5"/>
        <v>2575137.8900001049</v>
      </c>
      <c r="H18" s="13"/>
    </row>
    <row r="19" spans="1:8" x14ac:dyDescent="0.2">
      <c r="A19" s="3">
        <v>1240</v>
      </c>
      <c r="B19" s="26" t="s">
        <v>20</v>
      </c>
      <c r="C19" s="23">
        <v>178031161.12</v>
      </c>
      <c r="D19" s="27">
        <v>44300704.090000004</v>
      </c>
      <c r="E19" s="27">
        <v>879162.72</v>
      </c>
      <c r="F19" s="23">
        <f t="shared" ref="F19:F22" si="6">+C19+D19-E19</f>
        <v>221452702.49000001</v>
      </c>
      <c r="G19" s="23">
        <f t="shared" si="5"/>
        <v>43421541.370000005</v>
      </c>
      <c r="H19" s="13"/>
    </row>
    <row r="20" spans="1:8" x14ac:dyDescent="0.2">
      <c r="A20" s="3">
        <v>1250</v>
      </c>
      <c r="B20" s="26" t="s">
        <v>21</v>
      </c>
      <c r="C20" s="23">
        <v>2631963.11</v>
      </c>
      <c r="D20" s="27">
        <v>2750</v>
      </c>
      <c r="E20" s="27">
        <v>0</v>
      </c>
      <c r="F20" s="23">
        <f t="shared" si="6"/>
        <v>2634713.11</v>
      </c>
      <c r="G20" s="23">
        <f t="shared" si="5"/>
        <v>2750</v>
      </c>
      <c r="H20" s="13"/>
    </row>
    <row r="21" spans="1:8" x14ac:dyDescent="0.2">
      <c r="A21" s="3">
        <v>1260</v>
      </c>
      <c r="B21" s="26" t="s">
        <v>22</v>
      </c>
      <c r="C21" s="23">
        <v>-636018604.37</v>
      </c>
      <c r="D21" s="27">
        <v>698479.37</v>
      </c>
      <c r="E21" s="27">
        <v>117195113.20999999</v>
      </c>
      <c r="F21" s="23">
        <f t="shared" si="6"/>
        <v>-752515238.21000004</v>
      </c>
      <c r="G21" s="23">
        <f t="shared" si="5"/>
        <v>-116496633.84000003</v>
      </c>
      <c r="H21" s="13"/>
    </row>
    <row r="22" spans="1:8" x14ac:dyDescent="0.2">
      <c r="A22" s="3">
        <v>1270</v>
      </c>
      <c r="B22" s="26" t="s">
        <v>23</v>
      </c>
      <c r="C22" s="23">
        <v>1659363.35</v>
      </c>
      <c r="D22" s="27">
        <v>418312.5</v>
      </c>
      <c r="E22" s="27">
        <v>0</v>
      </c>
      <c r="F22" s="23">
        <f t="shared" si="6"/>
        <v>2077675.85</v>
      </c>
      <c r="G22" s="23">
        <f t="shared" si="5"/>
        <v>418312.5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7">
        <v>0</v>
      </c>
      <c r="E23" s="27">
        <v>0</v>
      </c>
      <c r="F23" s="23">
        <f t="shared" ref="F23" si="7">+C23+D23-E23</f>
        <v>0</v>
      </c>
      <c r="G23" s="23">
        <f t="shared" ref="G23:G24" si="8">+F23-C23</f>
        <v>0</v>
      </c>
    </row>
    <row r="24" spans="1:8" x14ac:dyDescent="0.2">
      <c r="A24" s="3">
        <v>1290</v>
      </c>
      <c r="B24" s="7" t="s">
        <v>25</v>
      </c>
      <c r="C24" s="23">
        <v>0</v>
      </c>
      <c r="D24" s="27">
        <v>0</v>
      </c>
      <c r="E24" s="27">
        <v>0</v>
      </c>
      <c r="F24" s="28">
        <f>+C24+D24-E24</f>
        <v>0</v>
      </c>
      <c r="G24" s="23">
        <f t="shared" si="8"/>
        <v>0</v>
      </c>
    </row>
    <row r="25" spans="1:8" x14ac:dyDescent="0.2">
      <c r="A25" s="12"/>
      <c r="B25" s="6"/>
      <c r="C25" s="24"/>
      <c r="D25" s="24"/>
      <c r="E25" s="24"/>
      <c r="F25" s="24"/>
      <c r="G25" s="24"/>
    </row>
    <row r="28" spans="1:8" x14ac:dyDescent="0.2">
      <c r="B28" s="14" t="s">
        <v>26</v>
      </c>
    </row>
    <row r="30" spans="1:8" x14ac:dyDescent="0.2">
      <c r="B30" s="15" t="s">
        <v>27</v>
      </c>
      <c r="C30" s="15" t="s">
        <v>27</v>
      </c>
      <c r="D30" s="16"/>
    </row>
    <row r="31" spans="1:8" x14ac:dyDescent="0.2">
      <c r="B31" s="15"/>
      <c r="C31" s="15"/>
      <c r="D31" s="16"/>
    </row>
    <row r="32" spans="1:8" x14ac:dyDescent="0.2">
      <c r="B32" s="15" t="s">
        <v>28</v>
      </c>
      <c r="C32" s="17" t="s">
        <v>29</v>
      </c>
      <c r="D32" s="16"/>
    </row>
    <row r="33" spans="2:4" x14ac:dyDescent="0.2">
      <c r="B33" s="15" t="s">
        <v>30</v>
      </c>
      <c r="C33" s="32" t="s">
        <v>31</v>
      </c>
      <c r="D33" s="32"/>
    </row>
    <row r="34" spans="2:4" x14ac:dyDescent="0.2">
      <c r="B34" s="15" t="s">
        <v>32</v>
      </c>
      <c r="C34" s="18" t="s">
        <v>33</v>
      </c>
      <c r="D34" s="16"/>
    </row>
    <row r="37" spans="2:4" x14ac:dyDescent="0.2">
      <c r="B37" s="19" t="s">
        <v>34</v>
      </c>
    </row>
    <row r="38" spans="2:4" x14ac:dyDescent="0.2">
      <c r="B38" s="19"/>
    </row>
    <row r="39" spans="2:4" x14ac:dyDescent="0.2">
      <c r="B39" s="19" t="s">
        <v>28</v>
      </c>
    </row>
    <row r="40" spans="2:4" x14ac:dyDescent="0.2">
      <c r="B40" s="19" t="s">
        <v>35</v>
      </c>
    </row>
    <row r="41" spans="2:4" x14ac:dyDescent="0.2">
      <c r="B41" s="15" t="s">
        <v>36</v>
      </c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2021-01-21T19:30:06Z</cp:lastPrinted>
  <dcterms:created xsi:type="dcterms:W3CDTF">2014-02-09T04:04:15Z</dcterms:created>
  <dcterms:modified xsi:type="dcterms:W3CDTF">2021-01-21T19:30:45Z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