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EAI!#REF!</definedName>
    <definedName name="_xlnm.Print_Area" localSheetId="0">EAI!$A$1:$H$62</definedName>
  </definedNames>
  <calcPr calcId="145621" concurrentCalc="0"/>
  <fileRecoveryPr autoRecover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5" i="4" l="1"/>
  <c r="H35" i="4"/>
  <c r="H34" i="4"/>
  <c r="G40" i="4"/>
  <c r="E9" i="4"/>
  <c r="E10" i="4"/>
  <c r="E11" i="4"/>
  <c r="E12" i="4"/>
  <c r="E16" i="4"/>
  <c r="H40" i="4"/>
  <c r="F40" i="4"/>
  <c r="D40" i="4"/>
  <c r="E34" i="4"/>
  <c r="E40" i="4"/>
  <c r="C40" i="4"/>
  <c r="H10" i="4"/>
  <c r="H9" i="4"/>
  <c r="H11" i="4"/>
  <c r="H12" i="4"/>
  <c r="H16" i="4"/>
  <c r="F16" i="4"/>
  <c r="G16" i="4"/>
  <c r="D16" i="4"/>
  <c r="C16" i="4"/>
</calcChain>
</file>

<file path=xl/sharedStrings.xml><?xml version="1.0" encoding="utf-8"?>
<sst xmlns="http://schemas.openxmlformats.org/spreadsheetml/2006/main" count="77" uniqueCount="53">
  <si>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</si>
  <si>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</si>
  <si>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</si>
  <si>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</si>
  <si>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</si>
  <si>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</si>
  <si>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</si>
  <si>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Ingresos de Organismos y Empresas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</si>
  <si>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</si>
  <si>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</si>
  <si>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</si>
  <si>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</si>
  <si>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</si>
  <si>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</si>
  <si>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</si>
  <si>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</si>
  <si>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</si>
  <si>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</si>
  <si>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</si>
  <si>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</si>
  <si>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</si>
  <si>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</si>
  <si>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</si>
  <si>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</si>
  <si>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</si>
  <si>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</si>
  <si>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</si>
  <si>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</si>
  <si>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</si>
  <si>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</si>
  <si>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</si>
  <si>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</si>
  <si>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</si>
  <si>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</si>
  <si>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</si>
  <si>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</si>
  <si>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</si>
  <si>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</si>
  <si>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En los Ingresos por Venta de Bienes, Prestaciòn de Servicios y Otros Ingresos, en el Modificado, Devengado y Recaudado  incluye la cantidad de $344,411,766.11 de recursos disponibles por Remanentes de Ejercicios Anterirores. De igual forma en Participaciones, Aportaciones, Convenios, Incentivos Derivados de la Colaboración Fiscal y Fondos Distintos de Aportaciones, incluye la cantidad de $14,941,532.04 de recursos disponibles por Remanentes del Ejercicio 2019.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</si>
  <si>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En los Ingresos por Venta de Bienes, Prestaciòn de Servicios y Otros Ingresos, en el Modificado, Devengado y Recaudado  incluye la cantidad de $359,353,298.15, de recursos disponibles por Remanentes de Ejercicios Anterirores.</t>
    </r>
  </si>
  <si>
    <t>JUNTA DE AGUA POTABLE DRENAJE ALCANTARILLADO Y SANEAMIENTO DEL MUNICIPIO DE IRAPUATO GTO
Estado Analítico de Ingresos
DEL 01 DE ENERO AL 31 DE DICIEMBRE 2020</t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</si>
  <si>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</si>
  <si>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</si>
  <si>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</si>
  <si>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</si>
  <si>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</si>
  <si>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</si>
  <si>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</si>
  <si>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</si>
  <si>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</si>
  <si>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</si>
  <si>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Finanzas</t>
  </si>
  <si>
    <t>Norma Elena González Salomón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</si>
</sst>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5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" fillId="0" borderId="0"/>
  </cellStyleXfs>
  <cellXfs count="78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" fontId="0" fillId="0" borderId="0" xfId="0" applyNumberFormat="1"/>
    <xf numFmtId="0" fontId="7" fillId="0" borderId="4" xfId="8" quotePrefix="1" applyFont="1" applyFill="1" applyBorder="1" applyAlignment="1" applyProtection="1">
      <alignment horizontal="left"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7" fillId="0" borderId="0" xfId="9" applyFont="1" applyAlignment="1" applyProtection="1">
      <alignment vertical="top"/>
    </xf>
    <xf numFmtId="0" fontId="7" fillId="0" borderId="0" xfId="9" applyFont="1" applyAlignment="1">
      <alignment vertical="top" wrapText="1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7" fillId="0" borderId="0" xfId="9" applyFont="1" applyBorder="1" applyAlignment="1" applyProtection="1">
      <alignment vertical="top" wrapText="1"/>
      <protection locked="0"/>
    </xf>
    <xf numFmtId="0" fontId="17" fillId="0" borderId="0" xfId="184" applyNumberFormat="1" applyFont="1" applyFill="1" applyBorder="1"/>
    <xf numFmtId="0" fontId="7" fillId="0" borderId="0" xfId="9" applyFont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/>
      <protection locked="0"/>
    </xf>
    <xf numFmtId="0" fontId="17" fillId="0" borderId="0" xfId="10" applyFont="1"/>
    <xf numFmtId="0" fontId="7" fillId="0" borderId="0" xfId="9" applyFont="1" applyAlignment="1" applyProtection="1">
      <alignment horizontal="left" vertical="top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7" fillId="0" borderId="0" xfId="9" applyFont="1" applyAlignment="1" applyProtection="1">
      <alignment horizontal="left" vertical="top" wrapText="1"/>
      <protection locked="0"/>
    </xf>
    <xf numFmtId="0" fontId="14" fillId="0" borderId="8" xfId="8" quotePrefix="1" applyFont="1" applyFill="1" applyBorder="1" applyAlignment="1" applyProtection="1">
      <alignment horizontal="left" vertical="top" wrapText="1"/>
      <protection locked="0"/>
    </xf>
    <xf numFmtId="0" fontId="14" fillId="0" borderId="9" xfId="8" quotePrefix="1" applyFont="1" applyFill="1" applyBorder="1" applyAlignment="1" applyProtection="1">
      <alignment horizontal="left" vertical="top" wrapText="1"/>
      <protection locked="0"/>
    </xf>
    <xf numFmtId="0" fontId="14" fillId="0" borderId="10" xfId="8" quotePrefix="1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5">
    <cellStyle name="=C:\WINNT\SYSTEM32\COMMAND.COM" xfId="1"/>
    <cellStyle name="Euro" xfId="2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4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GridLines="0" tabSelected="1" topLeftCell="A26" zoomScaleNormal="100" zoomScalePageLayoutView="150" workbookViewId="0">
      <selection activeCell="B47" sqref="B47"/>
    </sheetView>
  </sheetViews>
  <sheetFormatPr baseColWidth="10" defaultColWidth="11" defaultRowHeight="11.25" x14ac:dyDescent="0.2"/>
  <cols>
    <col min="1" max="1" width="1.83203125" style="2" customWidth="1"/>
    <col min="2" max="2" width="62.3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1" style="2"/>
  </cols>
  <sheetData>
    <row r="1" spans="1:8" s="3" customFormat="1" ht="39.950000000000003" customHeight="1" x14ac:dyDescent="0.2">
      <c r="A1" s="61" t="s">
        <v>40</v>
      </c>
      <c r="B1" s="62"/>
      <c r="C1" s="62"/>
      <c r="D1" s="62"/>
      <c r="E1" s="62"/>
      <c r="F1" s="62"/>
      <c r="G1" s="62"/>
      <c r="H1" s="63"/>
    </row>
    <row r="2" spans="1:8" s="3" customFormat="1" x14ac:dyDescent="0.2">
      <c r="A2" s="64" t="s">
        <v>15</v>
      </c>
      <c r="B2" s="65"/>
      <c r="C2" s="62" t="s">
        <v>23</v>
      </c>
      <c r="D2" s="62"/>
      <c r="E2" s="62"/>
      <c r="F2" s="62"/>
      <c r="G2" s="62"/>
      <c r="H2" s="70" t="s">
        <v>20</v>
      </c>
    </row>
    <row r="3" spans="1:8" s="1" customFormat="1" ht="24.95" customHeight="1" x14ac:dyDescent="0.2">
      <c r="A3" s="66"/>
      <c r="B3" s="67"/>
      <c r="C3" s="4" t="s">
        <v>16</v>
      </c>
      <c r="D3" s="5" t="s">
        <v>21</v>
      </c>
      <c r="E3" s="5" t="s">
        <v>17</v>
      </c>
      <c r="F3" s="5" t="s">
        <v>18</v>
      </c>
      <c r="G3" s="6" t="s">
        <v>19</v>
      </c>
      <c r="H3" s="71"/>
    </row>
    <row r="4" spans="1:8" s="1" customFormat="1" x14ac:dyDescent="0.2">
      <c r="A4" s="68"/>
      <c r="B4" s="69"/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8" x14ac:dyDescent="0.2">
      <c r="A5" s="31"/>
      <c r="B5" s="40" t="s">
        <v>0</v>
      </c>
      <c r="C5" s="19"/>
      <c r="D5" s="19"/>
      <c r="E5" s="19"/>
      <c r="F5" s="19"/>
      <c r="G5" s="19"/>
      <c r="H5" s="19"/>
    </row>
    <row r="6" spans="1:8" x14ac:dyDescent="0.2">
      <c r="A6" s="32"/>
      <c r="B6" s="41" t="s">
        <v>1</v>
      </c>
      <c r="C6" s="20"/>
      <c r="D6" s="20"/>
      <c r="E6" s="20"/>
      <c r="F6" s="20"/>
      <c r="G6" s="20"/>
      <c r="H6" s="20"/>
    </row>
    <row r="7" spans="1:8" x14ac:dyDescent="0.2">
      <c r="A7" s="31"/>
      <c r="B7" s="40" t="s">
        <v>2</v>
      </c>
      <c r="C7" s="20"/>
      <c r="D7" s="20"/>
      <c r="E7" s="20"/>
      <c r="F7" s="20"/>
      <c r="G7" s="20"/>
      <c r="H7" s="20"/>
    </row>
    <row r="8" spans="1:8" x14ac:dyDescent="0.2">
      <c r="A8" s="31"/>
      <c r="B8" s="40" t="s">
        <v>3</v>
      </c>
      <c r="C8" s="20"/>
      <c r="D8" s="20"/>
      <c r="E8" s="20"/>
      <c r="F8" s="20"/>
      <c r="G8" s="20"/>
      <c r="H8" s="20"/>
    </row>
    <row r="9" spans="1:8" x14ac:dyDescent="0.2">
      <c r="A9" s="31"/>
      <c r="B9" s="40" t="s">
        <v>4</v>
      </c>
      <c r="C9" s="20">
        <v>28571359.949999999</v>
      </c>
      <c r="D9" s="20"/>
      <c r="E9" s="20">
        <f>+C9+D9</f>
        <v>28571359.949999999</v>
      </c>
      <c r="F9" s="20">
        <v>24316773.950000003</v>
      </c>
      <c r="G9" s="20">
        <v>24316773.950000003</v>
      </c>
      <c r="H9" s="20">
        <f>+G9-C9</f>
        <v>-4254585.9999999963</v>
      </c>
    </row>
    <row r="10" spans="1:8" x14ac:dyDescent="0.2">
      <c r="A10" s="32"/>
      <c r="B10" s="41" t="s">
        <v>5</v>
      </c>
      <c r="C10" s="20">
        <v>20675967.199999999</v>
      </c>
      <c r="D10" s="20">
        <v>-15000000</v>
      </c>
      <c r="E10" s="20">
        <f t="shared" ref="E10:E12" si="0">+C10+D10</f>
        <v>5675967.1999999993</v>
      </c>
      <c r="F10" s="20">
        <v>5459653.2599999998</v>
      </c>
      <c r="G10" s="20">
        <v>5459653.2599999998</v>
      </c>
      <c r="H10" s="20">
        <f t="shared" ref="H10:H12" si="1">+G10-C10</f>
        <v>-15216313.939999999</v>
      </c>
    </row>
    <row r="11" spans="1:8" x14ac:dyDescent="0.2">
      <c r="A11" s="37"/>
      <c r="B11" s="40" t="s">
        <v>25</v>
      </c>
      <c r="C11" s="20">
        <v>598722289.25999999</v>
      </c>
      <c r="D11" s="42">
        <v>221564643.28999999</v>
      </c>
      <c r="E11" s="20">
        <f t="shared" si="0"/>
        <v>820286932.54999995</v>
      </c>
      <c r="F11" s="20">
        <v>816469743.60486484</v>
      </c>
      <c r="G11" s="20">
        <v>816469743.60486484</v>
      </c>
      <c r="H11" s="20">
        <f t="shared" si="1"/>
        <v>217747454.34486485</v>
      </c>
    </row>
    <row r="12" spans="1:8" ht="22.5" x14ac:dyDescent="0.2">
      <c r="A12" s="37"/>
      <c r="B12" s="40" t="s">
        <v>26</v>
      </c>
      <c r="C12" s="20">
        <v>172598064.84</v>
      </c>
      <c r="D12" s="20">
        <v>-52563634.590000004</v>
      </c>
      <c r="E12" s="20">
        <f t="shared" si="0"/>
        <v>120034430.25</v>
      </c>
      <c r="F12" s="20">
        <v>127419961.22224</v>
      </c>
      <c r="G12" s="20">
        <v>127419961.22224</v>
      </c>
      <c r="H12" s="20">
        <f t="shared" si="1"/>
        <v>-45178103.617760003</v>
      </c>
    </row>
    <row r="13" spans="1:8" ht="22.5" x14ac:dyDescent="0.2">
      <c r="A13" s="37"/>
      <c r="B13" s="40" t="s">
        <v>27</v>
      </c>
      <c r="C13" s="20"/>
      <c r="D13" s="20"/>
      <c r="E13" s="20"/>
      <c r="F13" s="20"/>
      <c r="G13" s="20"/>
      <c r="H13" s="20"/>
    </row>
    <row r="14" spans="1:8" x14ac:dyDescent="0.2">
      <c r="A14" s="31"/>
      <c r="B14" s="40" t="s">
        <v>6</v>
      </c>
      <c r="C14" s="20"/>
      <c r="D14" s="20"/>
      <c r="E14" s="20"/>
      <c r="F14" s="20"/>
      <c r="G14" s="20"/>
      <c r="H14" s="20"/>
    </row>
    <row r="15" spans="1:8" x14ac:dyDescent="0.2">
      <c r="A15" s="31"/>
      <c r="C15" s="11"/>
      <c r="D15" s="11"/>
      <c r="E15" s="11"/>
      <c r="F15" s="11"/>
      <c r="G15" s="11"/>
      <c r="H15" s="11"/>
    </row>
    <row r="16" spans="1:8" x14ac:dyDescent="0.2">
      <c r="A16" s="9"/>
      <c r="B16" s="10" t="s">
        <v>14</v>
      </c>
      <c r="C16" s="21">
        <f>SUM(C9:C15)</f>
        <v>820567681.25</v>
      </c>
      <c r="D16" s="21">
        <f t="shared" ref="D16:E16" si="2">SUM(D9:D15)</f>
        <v>154001008.69999999</v>
      </c>
      <c r="E16" s="21">
        <f t="shared" si="2"/>
        <v>974568689.94999993</v>
      </c>
      <c r="F16" s="21">
        <f>SUM(F9:F15)</f>
        <v>973666132.03710485</v>
      </c>
      <c r="G16" s="21">
        <f t="shared" ref="G16" si="3">SUM(G9:G15)</f>
        <v>973666132.03710485</v>
      </c>
      <c r="H16" s="21">
        <f t="shared" ref="H16" si="4">SUM(H9:H15)</f>
        <v>153098450.78710485</v>
      </c>
    </row>
    <row r="17" spans="1:8" x14ac:dyDescent="0.2">
      <c r="A17" s="43"/>
      <c r="B17" s="27"/>
      <c r="C17" s="28"/>
      <c r="D17" s="28"/>
      <c r="E17" s="33"/>
      <c r="F17" s="29" t="s">
        <v>22</v>
      </c>
      <c r="G17" s="34"/>
      <c r="H17" s="25"/>
    </row>
    <row r="18" spans="1:8" ht="33.75" customHeight="1" x14ac:dyDescent="0.2">
      <c r="A18" s="58" t="s">
        <v>38</v>
      </c>
      <c r="B18" s="59"/>
      <c r="C18" s="59"/>
      <c r="D18" s="59"/>
      <c r="E18" s="59"/>
      <c r="F18" s="59"/>
      <c r="G18" s="59"/>
      <c r="H18" s="60"/>
    </row>
    <row r="19" spans="1:8" x14ac:dyDescent="0.2">
      <c r="A19" s="72" t="s">
        <v>24</v>
      </c>
      <c r="B19" s="73"/>
      <c r="C19" s="62" t="s">
        <v>23</v>
      </c>
      <c r="D19" s="62"/>
      <c r="E19" s="62"/>
      <c r="F19" s="62"/>
      <c r="G19" s="62"/>
      <c r="H19" s="70" t="s">
        <v>20</v>
      </c>
    </row>
    <row r="20" spans="1:8" ht="22.5" x14ac:dyDescent="0.2">
      <c r="A20" s="74"/>
      <c r="B20" s="75"/>
      <c r="C20" s="4" t="s">
        <v>16</v>
      </c>
      <c r="D20" s="5" t="s">
        <v>21</v>
      </c>
      <c r="E20" s="5" t="s">
        <v>17</v>
      </c>
      <c r="F20" s="5" t="s">
        <v>18</v>
      </c>
      <c r="G20" s="6" t="s">
        <v>19</v>
      </c>
      <c r="H20" s="71"/>
    </row>
    <row r="21" spans="1:8" x14ac:dyDescent="0.2">
      <c r="A21" s="76"/>
      <c r="B21" s="77"/>
      <c r="C21" s="7" t="s">
        <v>8</v>
      </c>
      <c r="D21" s="8" t="s">
        <v>9</v>
      </c>
      <c r="E21" s="8" t="s">
        <v>10</v>
      </c>
      <c r="F21" s="8" t="s">
        <v>11</v>
      </c>
      <c r="G21" s="8" t="s">
        <v>12</v>
      </c>
      <c r="H21" s="8" t="s">
        <v>13</v>
      </c>
    </row>
    <row r="22" spans="1:8" x14ac:dyDescent="0.2">
      <c r="A22" s="38" t="s">
        <v>28</v>
      </c>
      <c r="B22" s="13"/>
      <c r="C22" s="22"/>
      <c r="D22" s="22"/>
      <c r="E22" s="22"/>
      <c r="F22" s="22"/>
      <c r="G22" s="22"/>
      <c r="H22" s="22"/>
    </row>
    <row r="23" spans="1:8" x14ac:dyDescent="0.2">
      <c r="A23" s="14"/>
      <c r="B23" s="15" t="s">
        <v>0</v>
      </c>
      <c r="C23" s="23"/>
      <c r="D23" s="23"/>
      <c r="E23" s="23"/>
      <c r="F23" s="23"/>
      <c r="G23" s="23"/>
      <c r="H23" s="23"/>
    </row>
    <row r="24" spans="1:8" x14ac:dyDescent="0.2">
      <c r="A24" s="14"/>
      <c r="B24" s="15" t="s">
        <v>1</v>
      </c>
      <c r="C24" s="23"/>
      <c r="D24" s="23"/>
      <c r="E24" s="23"/>
      <c r="F24" s="23"/>
      <c r="G24" s="23"/>
      <c r="H24" s="23"/>
    </row>
    <row r="25" spans="1:8" x14ac:dyDescent="0.2">
      <c r="A25" s="14"/>
      <c r="B25" s="15" t="s">
        <v>2</v>
      </c>
      <c r="C25" s="23"/>
      <c r="D25" s="23"/>
      <c r="E25" s="23"/>
      <c r="F25" s="23"/>
      <c r="G25" s="23"/>
      <c r="H25" s="23"/>
    </row>
    <row r="26" spans="1:8" x14ac:dyDescent="0.2">
      <c r="A26" s="14"/>
      <c r="B26" s="15" t="s">
        <v>3</v>
      </c>
      <c r="C26" s="23"/>
      <c r="D26" s="23"/>
      <c r="E26" s="23"/>
      <c r="F26" s="23"/>
      <c r="G26" s="23"/>
      <c r="H26" s="23"/>
    </row>
    <row r="27" spans="1:8" x14ac:dyDescent="0.2">
      <c r="A27" s="14"/>
      <c r="B27" s="15" t="s">
        <v>29</v>
      </c>
      <c r="C27" s="23"/>
      <c r="D27" s="23"/>
      <c r="E27" s="23"/>
      <c r="F27" s="23"/>
      <c r="G27" s="23"/>
      <c r="H27" s="23"/>
    </row>
    <row r="28" spans="1:8" x14ac:dyDescent="0.2">
      <c r="A28" s="14"/>
      <c r="B28" s="15" t="s">
        <v>30</v>
      </c>
      <c r="C28" s="23"/>
      <c r="D28" s="23"/>
      <c r="E28" s="23"/>
      <c r="F28" s="23"/>
      <c r="G28" s="23"/>
      <c r="H28" s="23"/>
    </row>
    <row r="29" spans="1:8" ht="22.5" x14ac:dyDescent="0.2">
      <c r="A29" s="14"/>
      <c r="B29" s="15" t="s">
        <v>31</v>
      </c>
      <c r="C29" s="23"/>
      <c r="D29" s="23"/>
      <c r="E29" s="23"/>
      <c r="F29" s="23"/>
      <c r="G29" s="23"/>
      <c r="H29" s="23"/>
    </row>
    <row r="30" spans="1:8" ht="22.5" x14ac:dyDescent="0.2">
      <c r="A30" s="14"/>
      <c r="B30" s="15" t="s">
        <v>27</v>
      </c>
      <c r="C30" s="23"/>
      <c r="D30" s="23"/>
      <c r="E30" s="23"/>
      <c r="F30" s="23"/>
      <c r="G30" s="23"/>
      <c r="H30" s="23"/>
    </row>
    <row r="31" spans="1:8" x14ac:dyDescent="0.2">
      <c r="A31" s="14"/>
      <c r="B31" s="15"/>
      <c r="C31" s="23"/>
      <c r="D31" s="23"/>
      <c r="E31" s="23"/>
      <c r="F31" s="23"/>
      <c r="G31" s="23"/>
      <c r="H31" s="23"/>
    </row>
    <row r="32" spans="1:8" x14ac:dyDescent="0.2">
      <c r="A32" s="38" t="s">
        <v>7</v>
      </c>
      <c r="B32" s="13"/>
      <c r="C32" s="24"/>
      <c r="D32" s="24"/>
      <c r="E32" s="24"/>
      <c r="F32" s="24"/>
      <c r="G32" s="24"/>
      <c r="H32" s="24"/>
    </row>
    <row r="33" spans="1:8" x14ac:dyDescent="0.2">
      <c r="A33" s="14"/>
      <c r="B33" s="15" t="s">
        <v>1</v>
      </c>
      <c r="C33" s="23"/>
      <c r="D33" s="23"/>
      <c r="E33" s="23"/>
      <c r="F33" s="23"/>
      <c r="G33" s="23"/>
      <c r="H33" s="23"/>
    </row>
    <row r="34" spans="1:8" x14ac:dyDescent="0.2">
      <c r="A34" s="14"/>
      <c r="B34" s="15" t="s">
        <v>32</v>
      </c>
      <c r="C34" s="23">
        <v>28571359.949999999</v>
      </c>
      <c r="D34" s="23"/>
      <c r="E34" s="23">
        <f>+C34+D34</f>
        <v>28571359.949999999</v>
      </c>
      <c r="F34" s="20">
        <v>24316773.950000003</v>
      </c>
      <c r="G34" s="20">
        <v>24316773.950000003</v>
      </c>
      <c r="H34" s="20">
        <f t="shared" ref="H34:H35" si="5">+G34-C34</f>
        <v>-4254585.9999999963</v>
      </c>
    </row>
    <row r="35" spans="1:8" x14ac:dyDescent="0.2">
      <c r="A35" s="14"/>
      <c r="B35" s="15" t="s">
        <v>33</v>
      </c>
      <c r="C35" s="23">
        <v>791996321.29999995</v>
      </c>
      <c r="D35" s="23">
        <v>154001008.69999999</v>
      </c>
      <c r="E35" s="23">
        <f>+C35+D35</f>
        <v>945997330</v>
      </c>
      <c r="F35" s="23">
        <v>949349358.09000003</v>
      </c>
      <c r="G35" s="23">
        <v>949349358.09000003</v>
      </c>
      <c r="H35" s="20">
        <f t="shared" si="5"/>
        <v>157353036.79000008</v>
      </c>
    </row>
    <row r="36" spans="1:8" ht="22.5" x14ac:dyDescent="0.2">
      <c r="A36" s="14"/>
      <c r="B36" s="15" t="s">
        <v>27</v>
      </c>
      <c r="C36" s="23"/>
      <c r="D36" s="23"/>
      <c r="E36" s="23"/>
      <c r="F36" s="23"/>
      <c r="G36" s="23"/>
      <c r="H36" s="23"/>
    </row>
    <row r="37" spans="1:8" x14ac:dyDescent="0.2">
      <c r="A37" s="14"/>
      <c r="B37" s="15"/>
      <c r="C37" s="23"/>
      <c r="D37" s="23"/>
      <c r="E37" s="23"/>
      <c r="F37" s="23"/>
      <c r="G37" s="23"/>
      <c r="H37" s="23"/>
    </row>
    <row r="38" spans="1:8" x14ac:dyDescent="0.2">
      <c r="A38" s="39" t="s">
        <v>34</v>
      </c>
      <c r="B38" s="16"/>
      <c r="C38" s="24"/>
      <c r="D38" s="24"/>
      <c r="E38" s="24"/>
      <c r="F38" s="24"/>
      <c r="G38" s="24"/>
      <c r="H38" s="24"/>
    </row>
    <row r="39" spans="1:8" x14ac:dyDescent="0.2">
      <c r="A39" s="12"/>
      <c r="B39" s="15" t="s">
        <v>6</v>
      </c>
      <c r="C39" s="24"/>
      <c r="D39" s="24"/>
      <c r="E39" s="24"/>
      <c r="F39" s="24"/>
      <c r="G39" s="24"/>
      <c r="H39" s="24"/>
    </row>
    <row r="40" spans="1:8" x14ac:dyDescent="0.2">
      <c r="A40" s="17"/>
      <c r="B40" s="18" t="s">
        <v>14</v>
      </c>
      <c r="C40" s="21">
        <f>SUM(C34:C39)</f>
        <v>820567681.25</v>
      </c>
      <c r="D40" s="21">
        <f t="shared" ref="D40:E40" si="6">SUM(D34:D39)</f>
        <v>154001008.69999999</v>
      </c>
      <c r="E40" s="21">
        <f t="shared" si="6"/>
        <v>974568689.95000005</v>
      </c>
      <c r="F40" s="21">
        <f t="shared" ref="F40:G40" si="7">SUM(F34:F39)</f>
        <v>973666132.04000008</v>
      </c>
      <c r="G40" s="21">
        <f t="shared" si="7"/>
        <v>973666132.04000008</v>
      </c>
      <c r="H40" s="21">
        <f t="shared" ref="H40" si="8">SUM(H34:H39)</f>
        <v>153098450.79000008</v>
      </c>
    </row>
    <row r="41" spans="1:8" x14ac:dyDescent="0.2">
      <c r="A41" s="26"/>
      <c r="B41" s="27"/>
      <c r="C41" s="28"/>
      <c r="D41" s="28"/>
      <c r="E41" s="28"/>
      <c r="F41" s="29" t="s">
        <v>22</v>
      </c>
      <c r="G41" s="30"/>
      <c r="H41" s="25"/>
    </row>
    <row r="42" spans="1:8" ht="15.95" customHeight="1" x14ac:dyDescent="0.2">
      <c r="A42" s="58" t="s">
        <v>39</v>
      </c>
      <c r="B42" s="59"/>
      <c r="C42" s="59"/>
      <c r="D42" s="59"/>
      <c r="E42" s="59"/>
      <c r="F42" s="59"/>
      <c r="G42" s="59"/>
      <c r="H42" s="60"/>
    </row>
    <row r="43" spans="1:8" ht="22.5" x14ac:dyDescent="0.2">
      <c r="B43" s="35" t="s">
        <v>35</v>
      </c>
    </row>
    <row r="44" spans="1:8" x14ac:dyDescent="0.2">
      <c r="B44" s="36" t="s">
        <v>36</v>
      </c>
    </row>
    <row r="45" spans="1:8" x14ac:dyDescent="0.2">
      <c r="B45" s="55" t="s">
        <v>37</v>
      </c>
      <c r="C45" s="55"/>
      <c r="D45" s="55"/>
      <c r="E45" s="55"/>
      <c r="F45" s="55"/>
      <c r="G45" s="55"/>
      <c r="H45" s="55"/>
    </row>
    <row r="46" spans="1:8" x14ac:dyDescent="0.2">
      <c r="B46" s="55"/>
      <c r="C46" s="55"/>
      <c r="D46" s="55"/>
      <c r="E46" s="55"/>
      <c r="F46" s="55"/>
      <c r="G46" s="55"/>
      <c r="H46" s="55"/>
    </row>
    <row r="47" spans="1:8" x14ac:dyDescent="0.2">
      <c r="B47" s="44"/>
      <c r="C47" s="44"/>
      <c r="D47" s="44"/>
      <c r="E47" s="44"/>
      <c r="F47" s="44"/>
      <c r="G47" s="44"/>
      <c r="H47" s="44"/>
    </row>
    <row r="49" spans="2:4" x14ac:dyDescent="0.2">
      <c r="B49" s="45" t="s">
        <v>41</v>
      </c>
      <c r="C49" s="46"/>
      <c r="D49" s="46"/>
    </row>
    <row r="50" spans="2:4" x14ac:dyDescent="0.2">
      <c r="B50" s="47"/>
      <c r="C50" s="47"/>
      <c r="D50" s="48"/>
    </row>
    <row r="51" spans="2:4" x14ac:dyDescent="0.2">
      <c r="B51" s="49" t="s">
        <v>42</v>
      </c>
      <c r="C51" s="49" t="s">
        <v>42</v>
      </c>
      <c r="D51" s="50"/>
    </row>
    <row r="52" spans="2:4" x14ac:dyDescent="0.2">
      <c r="B52" s="47"/>
      <c r="C52" s="47"/>
      <c r="D52" s="50"/>
    </row>
    <row r="53" spans="2:4" x14ac:dyDescent="0.2">
      <c r="B53" s="49" t="s">
        <v>43</v>
      </c>
      <c r="C53" s="51" t="s">
        <v>44</v>
      </c>
      <c r="D53" s="50"/>
    </row>
    <row r="54" spans="2:4" x14ac:dyDescent="0.2">
      <c r="B54" s="49" t="s">
        <v>45</v>
      </c>
      <c r="C54" s="56" t="s">
        <v>46</v>
      </c>
      <c r="D54" s="56"/>
    </row>
    <row r="55" spans="2:4" x14ac:dyDescent="0.2">
      <c r="B55" s="49" t="s">
        <v>47</v>
      </c>
      <c r="C55" s="52" t="s">
        <v>48</v>
      </c>
      <c r="D55" s="50"/>
    </row>
    <row r="56" spans="2:4" x14ac:dyDescent="0.2">
      <c r="B56" s="47"/>
      <c r="C56" s="47"/>
      <c r="D56" s="48"/>
    </row>
    <row r="57" spans="2:4" x14ac:dyDescent="0.2">
      <c r="B57" s="53"/>
      <c r="C57" s="47"/>
      <c r="D57" s="48"/>
    </row>
    <row r="58" spans="2:4" x14ac:dyDescent="0.2">
      <c r="B58" s="47" t="s">
        <v>49</v>
      </c>
      <c r="C58" s="47"/>
      <c r="D58" s="48"/>
    </row>
    <row r="59" spans="2:4" x14ac:dyDescent="0.2">
      <c r="B59" s="47"/>
      <c r="C59" s="47"/>
      <c r="D59" s="48"/>
    </row>
    <row r="60" spans="2:4" x14ac:dyDescent="0.2">
      <c r="B60" s="47" t="s">
        <v>50</v>
      </c>
      <c r="C60" s="57"/>
      <c r="D60" s="57"/>
    </row>
    <row r="61" spans="2:4" x14ac:dyDescent="0.2">
      <c r="B61" s="54" t="s">
        <v>51</v>
      </c>
      <c r="C61" s="54"/>
      <c r="D61" s="48"/>
    </row>
    <row r="62" spans="2:4" x14ac:dyDescent="0.2">
      <c r="B62" s="47" t="s">
        <v>52</v>
      </c>
      <c r="C62" s="47"/>
      <c r="D62" s="47"/>
    </row>
  </sheetData>
  <sheetProtection formatCells="0" formatColumns="0" formatRows="0" insertRows="0" autoFilter="0"/>
  <mergeCells count="12">
    <mergeCell ref="B45:H46"/>
    <mergeCell ref="C54:D54"/>
    <mergeCell ref="C60:D60"/>
    <mergeCell ref="A42:H42"/>
    <mergeCell ref="A1:H1"/>
    <mergeCell ref="A2:B4"/>
    <mergeCell ref="C2:G2"/>
    <mergeCell ref="H2:H3"/>
    <mergeCell ref="A19:B21"/>
    <mergeCell ref="C19:G19"/>
    <mergeCell ref="H19:H20"/>
    <mergeCell ref="A18:H18"/>
  </mergeCells>
  <phoneticPr fontId="7" type="noConversion"/>
  <pageMargins left="0.70866141732283472" right="0.70866141732283472" top="0.74803149606299213" bottom="0.74803149606299213" header="0.31496062992125984" footer="0.31496062992125984"/>
  <pageSetup scale="65" orientation="portrait" r:id="rId1"/>
  <colBreaks count="1" manualBreakCount="1">
    <brk id="8" max="1048575" man="1"/>
  </colBreaks>
  <ignoredErrors>
    <ignoredError sqref="C21:G21 C4:G4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2021-01-20T21:29:56Z</cp:lastPrinted>
  <dcterms:created xsi:type="dcterms:W3CDTF">2012-12-11T20:48:19Z</dcterms:created>
  <dcterms:modified xsi:type="dcterms:W3CDTF">2021-01-20T21:30:00Z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