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COG" sheetId="1" r:id="rId1"/>
  </sheets>
  <definedNames>
    <definedName name="_xlnm._FilterDatabase" localSheetId="0" hidden="1">COG!$A$3:$H$76</definedName>
    <definedName name="_xlnm.Print_Area" localSheetId="0">COG!$A$1:$H$95</definedName>
  </definedNames>
  <calcPr calcId="145621"/>
</workbook>
</file>

<file path=xl/calcChain.xml><?xml version="1.0" encoding="utf-8"?>
<calcChain xmlns="http://schemas.openxmlformats.org/spreadsheetml/2006/main">
  <c r="C5" i="1" l="1"/>
  <c r="D5" i="1"/>
  <c r="E5" i="1"/>
  <c r="E77" i="1" s="1"/>
  <c r="F5" i="1"/>
  <c r="G5" i="1"/>
  <c r="H6" i="1"/>
  <c r="H5" i="1" s="1"/>
  <c r="H7" i="1"/>
  <c r="H8" i="1"/>
  <c r="H9" i="1"/>
  <c r="H10" i="1"/>
  <c r="H11" i="1"/>
  <c r="H12" i="1"/>
  <c r="C13" i="1"/>
  <c r="D13" i="1"/>
  <c r="E13" i="1"/>
  <c r="F13" i="1"/>
  <c r="G13" i="1"/>
  <c r="H14" i="1"/>
  <c r="H15" i="1"/>
  <c r="H16" i="1"/>
  <c r="H17" i="1"/>
  <c r="H13" i="1" s="1"/>
  <c r="H18" i="1"/>
  <c r="H19" i="1"/>
  <c r="H20" i="1"/>
  <c r="H21" i="1"/>
  <c r="H22" i="1"/>
  <c r="C23" i="1"/>
  <c r="D23" i="1"/>
  <c r="E23" i="1"/>
  <c r="F23" i="1"/>
  <c r="G23" i="1"/>
  <c r="H24" i="1"/>
  <c r="H23" i="1" s="1"/>
  <c r="H25" i="1"/>
  <c r="H26" i="1"/>
  <c r="H27" i="1"/>
  <c r="H28" i="1"/>
  <c r="H29" i="1"/>
  <c r="H30" i="1"/>
  <c r="H31" i="1"/>
  <c r="H32" i="1"/>
  <c r="C33" i="1"/>
  <c r="D33" i="1"/>
  <c r="E33" i="1"/>
  <c r="F33" i="1"/>
  <c r="F77" i="1" s="1"/>
  <c r="G33" i="1"/>
  <c r="H34" i="1"/>
  <c r="H33" i="1" s="1"/>
  <c r="H35" i="1"/>
  <c r="H36" i="1"/>
  <c r="H37" i="1"/>
  <c r="H38" i="1"/>
  <c r="H39" i="1"/>
  <c r="H40" i="1"/>
  <c r="H41" i="1"/>
  <c r="H42" i="1"/>
  <c r="C43" i="1"/>
  <c r="C77" i="1" s="1"/>
  <c r="D43" i="1"/>
  <c r="E43" i="1"/>
  <c r="F43" i="1"/>
  <c r="G43" i="1"/>
  <c r="G77" i="1" s="1"/>
  <c r="H44" i="1"/>
  <c r="H43" i="1" s="1"/>
  <c r="H45" i="1"/>
  <c r="H46" i="1"/>
  <c r="H47" i="1"/>
  <c r="H48" i="1"/>
  <c r="H49" i="1"/>
  <c r="H50" i="1"/>
  <c r="H51" i="1"/>
  <c r="H52" i="1"/>
  <c r="C53" i="1"/>
  <c r="D53" i="1"/>
  <c r="E53" i="1"/>
  <c r="F53" i="1"/>
  <c r="G53" i="1"/>
  <c r="H53" i="1"/>
  <c r="H54" i="1"/>
  <c r="H55" i="1"/>
  <c r="H56" i="1"/>
  <c r="C57" i="1"/>
  <c r="D57" i="1"/>
  <c r="E57" i="1"/>
  <c r="F57" i="1"/>
  <c r="G57" i="1"/>
  <c r="H58" i="1"/>
  <c r="H57" i="1" s="1"/>
  <c r="H59" i="1"/>
  <c r="H60" i="1"/>
  <c r="H61" i="1"/>
  <c r="H62" i="1"/>
  <c r="H63" i="1"/>
  <c r="H64" i="1"/>
  <c r="C65" i="1"/>
  <c r="D65" i="1"/>
  <c r="E65" i="1"/>
  <c r="F65" i="1"/>
  <c r="G65" i="1"/>
  <c r="H66" i="1"/>
  <c r="H65" i="1" s="1"/>
  <c r="H67" i="1"/>
  <c r="H68" i="1"/>
  <c r="C69" i="1"/>
  <c r="D69" i="1"/>
  <c r="E69" i="1"/>
  <c r="F69" i="1"/>
  <c r="G69" i="1"/>
  <c r="H70" i="1"/>
  <c r="H69" i="1" s="1"/>
  <c r="H71" i="1"/>
  <c r="H72" i="1"/>
  <c r="H73" i="1"/>
  <c r="H74" i="1"/>
  <c r="H75" i="1"/>
  <c r="H76" i="1"/>
  <c r="D77" i="1"/>
  <c r="H77" i="1" l="1"/>
</calcChain>
</file>

<file path=xl/sharedStrings.xml><?xml version="1.0" encoding="utf-8"?>
<sst xmlns="http://schemas.openxmlformats.org/spreadsheetml/2006/main" count="97" uniqueCount="95">
  <si>
    <t>Dulce María Martínez Leyva</t>
  </si>
  <si>
    <t>Director de Presupuestos</t>
  </si>
  <si>
    <t>__________________________</t>
  </si>
  <si>
    <t>Elaboró</t>
  </si>
  <si>
    <t>Felipe de Jesús Jaimes Ceballos</t>
  </si>
  <si>
    <t>Pedro Alamilla Soto</t>
  </si>
  <si>
    <t>Tesorero del Consejo Directivo</t>
  </si>
  <si>
    <t>Presidente del Consejo Directivo</t>
  </si>
  <si>
    <t>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</si>
  <si>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</si>
  <si>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</si>
  <si>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</si>
  <si>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</si>
  <si>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</si>
  <si>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</si>
  <si>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</si>
  <si>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</si>
  <si>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</si>
  <si>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</si>
  <si>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</si>
  <si>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</si>
  <si>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</si>
  <si>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</si>
  <si>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</si>
  <si>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</si>
  <si>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</si>
  <si>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</si>
  <si>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</si>
  <si>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</si>
  <si>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</si>
  <si>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</si>
  <si>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</si>
  <si>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</si>
  <si>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</si>
  <si>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</si>
  <si>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</si>
  <si>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</si>
  <si>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</si>
  <si>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</si>
  <si>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</si>
  <si>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</si>
  <si>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</si>
  <si>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</si>
  <si>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</si>
  <si>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</si>
  <si>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</si>
  <si>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</si>
  <si>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</si>
  <si>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</si>
  <si>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</si>
  <si>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</si>
  <si>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</si>
  <si>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</si>
  <si>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</si>
  <si>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</si>
  <si>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</si>
  <si>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</si>
  <si>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</si>
  <si>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</si>
  <si>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</si>
  <si>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</si>
  <si>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</si>
  <si>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</si>
  <si>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</si>
  <si>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</si>
  <si>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</si>
  <si>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</si>
  <si>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</si>
  <si>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</si>
  <si>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</si>
  <si>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</si>
  <si>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</si>
  <si>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</si>
  <si>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</si>
  <si>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</si>
  <si>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</si>
  <si>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</si>
  <si>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</si>
  <si>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</si>
  <si>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</si>
  <si>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</si>
  <si>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</si>
  <si>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</si>
  <si>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</si>
  <si>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</si>
  <si>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</si>
  <si>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</si>
  <si>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</si>
  <si>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</si>
  <si>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</si>
  <si>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</si>
  <si>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</si>
  <si>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</si>
  <si>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</si>
  <si>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Junta de Agua Potable, Drenaje Alcantarillado y Saneamiento del Municipio de Irapuato, Gto.
Estado Analítico del Ejercicio del Presupuesto de Egresos
Clasificación por Objeto del Gasto (Capítulo y Concepto)
Del 01 Enero al 31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</si>
</sst>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" fontId="2" fillId="0" borderId="1" xfId="0" applyNumberFormat="1" applyFont="1" applyFill="1" applyBorder="1" applyProtection="1"/>
    <xf numFmtId="0" fontId="2" fillId="0" borderId="2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Protection="1">
      <protection locked="0"/>
    </xf>
    <xf numFmtId="4" fontId="3" fillId="0" borderId="4" xfId="0" applyNumberFormat="1" applyFont="1" applyFill="1" applyBorder="1" applyProtection="1"/>
    <xf numFmtId="0" fontId="3" fillId="0" borderId="2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/>
    </xf>
    <xf numFmtId="0" fontId="3" fillId="0" borderId="5" xfId="0" applyFont="1" applyFill="1" applyBorder="1" applyAlignment="1" applyProtection="1">
      <alignment horizontal="center"/>
    </xf>
    <xf numFmtId="4" fontId="2" fillId="0" borderId="4" xfId="0" applyNumberFormat="1" applyFont="1" applyFill="1" applyBorder="1" applyProtection="1"/>
    <xf numFmtId="0" fontId="2" fillId="0" borderId="0" xfId="0" applyFont="1" applyFill="1" applyBorder="1" applyProtection="1"/>
    <xf numFmtId="0" fontId="2" fillId="0" borderId="5" xfId="0" applyFont="1" applyFill="1" applyBorder="1" applyAlignment="1" applyProtection="1">
      <alignment horizontal="left"/>
    </xf>
    <xf numFmtId="4" fontId="2" fillId="0" borderId="6" xfId="0" applyNumberFormat="1" applyFont="1" applyFill="1" applyBorder="1" applyProtection="1"/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0" fontId="2" fillId="2" borderId="12" xfId="1" applyFont="1" applyFill="1" applyBorder="1" applyAlignment="1" applyProtection="1">
      <alignment horizontal="center" vertical="center" wrapText="1"/>
      <protection locked="0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"/>
  <sheetViews>
    <sheetView showGridLines="0" tabSelected="1" workbookViewId="0">
      <selection activeCell="B25" sqref="B25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25" t="s">
        <v>94</v>
      </c>
      <c r="B1" s="24"/>
      <c r="C1" s="24"/>
      <c r="D1" s="24"/>
      <c r="E1" s="24"/>
      <c r="F1" s="24"/>
      <c r="G1" s="24"/>
      <c r="H1" s="23"/>
    </row>
    <row r="2" spans="1:8" x14ac:dyDescent="0.2">
      <c r="A2" s="27" t="s">
        <v>93</v>
      </c>
      <c r="B2" s="26"/>
      <c r="C2" s="25" t="s">
        <v>92</v>
      </c>
      <c r="D2" s="24"/>
      <c r="E2" s="24"/>
      <c r="F2" s="24"/>
      <c r="G2" s="23"/>
      <c r="H2" s="22" t="s">
        <v>91</v>
      </c>
    </row>
    <row r="3" spans="1:8" ht="24.95" customHeight="1" x14ac:dyDescent="0.2">
      <c r="A3" s="21"/>
      <c r="B3" s="20"/>
      <c r="C3" s="19" t="s">
        <v>90</v>
      </c>
      <c r="D3" s="19" t="s">
        <v>89</v>
      </c>
      <c r="E3" s="19" t="s">
        <v>88</v>
      </c>
      <c r="F3" s="19" t="s">
        <v>87</v>
      </c>
      <c r="G3" s="19" t="s">
        <v>86</v>
      </c>
      <c r="H3" s="18"/>
    </row>
    <row r="4" spans="1:8" x14ac:dyDescent="0.2">
      <c r="A4" s="17"/>
      <c r="B4" s="16"/>
      <c r="C4" s="15">
        <v>1</v>
      </c>
      <c r="D4" s="15">
        <v>2</v>
      </c>
      <c r="E4" s="15" t="s">
        <v>85</v>
      </c>
      <c r="F4" s="15">
        <v>4</v>
      </c>
      <c r="G4" s="15">
        <v>5</v>
      </c>
      <c r="H4" s="15" t="s">
        <v>84</v>
      </c>
    </row>
    <row r="5" spans="1:8" x14ac:dyDescent="0.2">
      <c r="A5" s="13" t="s">
        <v>83</v>
      </c>
      <c r="B5" s="12"/>
      <c r="C5" s="14">
        <f>SUM(C6:C12)</f>
        <v>118296814.69407302</v>
      </c>
      <c r="D5" s="14">
        <f>SUM(D6:D12)</f>
        <v>4.2698322795331478E-4</v>
      </c>
      <c r="E5" s="14">
        <f>SUM(E6:E12)</f>
        <v>118296814.69450001</v>
      </c>
      <c r="F5" s="14">
        <f>SUM(F6:F12)</f>
        <v>111229441.93000001</v>
      </c>
      <c r="G5" s="14">
        <f>SUM(G6:G12)</f>
        <v>111229441.93000001</v>
      </c>
      <c r="H5" s="14">
        <f>SUM(H6:H12)</f>
        <v>7067372.7644999959</v>
      </c>
    </row>
    <row r="6" spans="1:8" x14ac:dyDescent="0.2">
      <c r="A6" s="10">
        <v>1100</v>
      </c>
      <c r="B6" s="9" t="s">
        <v>82</v>
      </c>
      <c r="C6" s="6">
        <v>82703455.549999997</v>
      </c>
      <c r="D6" s="6">
        <v>-203489.31000000238</v>
      </c>
      <c r="E6" s="6">
        <v>82499966.239999995</v>
      </c>
      <c r="F6" s="6">
        <v>79407120.120000005</v>
      </c>
      <c r="G6" s="6">
        <v>79407120.120000005</v>
      </c>
      <c r="H6" s="6">
        <f>E6-F6</f>
        <v>3092846.1199999899</v>
      </c>
    </row>
    <row r="7" spans="1:8" x14ac:dyDescent="0.2">
      <c r="A7" s="10">
        <v>1200</v>
      </c>
      <c r="B7" s="9" t="s">
        <v>81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f>E7-F7</f>
        <v>0</v>
      </c>
    </row>
    <row r="8" spans="1:8" x14ac:dyDescent="0.2">
      <c r="A8" s="10">
        <v>1300</v>
      </c>
      <c r="B8" s="9" t="s">
        <v>80</v>
      </c>
      <c r="C8" s="6">
        <v>12651930.680000002</v>
      </c>
      <c r="D8" s="6">
        <v>905991.42999999411</v>
      </c>
      <c r="E8" s="6">
        <v>13557922.109999996</v>
      </c>
      <c r="F8" s="6">
        <v>12163528.560000001</v>
      </c>
      <c r="G8" s="6">
        <v>12163528.560000001</v>
      </c>
      <c r="H8" s="6">
        <f>E8-F8</f>
        <v>1394393.5499999952</v>
      </c>
    </row>
    <row r="9" spans="1:8" x14ac:dyDescent="0.2">
      <c r="A9" s="10">
        <v>1400</v>
      </c>
      <c r="B9" s="9" t="s">
        <v>79</v>
      </c>
      <c r="C9" s="6">
        <v>21309353.604073022</v>
      </c>
      <c r="D9" s="6">
        <v>-1202502.1195730083</v>
      </c>
      <c r="E9" s="6">
        <v>20106851.484500013</v>
      </c>
      <c r="F9" s="6">
        <v>17954314.790000003</v>
      </c>
      <c r="G9" s="6">
        <v>17954314.790000003</v>
      </c>
      <c r="H9" s="6">
        <f>E9-F9</f>
        <v>2152536.6945000105</v>
      </c>
    </row>
    <row r="10" spans="1:8" x14ac:dyDescent="0.2">
      <c r="A10" s="10">
        <v>1500</v>
      </c>
      <c r="B10" s="9" t="s">
        <v>78</v>
      </c>
      <c r="C10" s="6">
        <v>1627074.86</v>
      </c>
      <c r="D10" s="6">
        <v>499999.99999999977</v>
      </c>
      <c r="E10" s="6">
        <v>2127074.86</v>
      </c>
      <c r="F10" s="6">
        <v>1704478.46</v>
      </c>
      <c r="G10" s="6">
        <v>1704478.46</v>
      </c>
      <c r="H10" s="6">
        <f>E10-F10</f>
        <v>422596.39999999991</v>
      </c>
    </row>
    <row r="11" spans="1:8" x14ac:dyDescent="0.2">
      <c r="A11" s="10">
        <v>1600</v>
      </c>
      <c r="B11" s="9" t="s">
        <v>77</v>
      </c>
      <c r="C11" s="6">
        <v>5000</v>
      </c>
      <c r="D11" s="6">
        <v>0</v>
      </c>
      <c r="E11" s="6">
        <v>5000</v>
      </c>
      <c r="F11" s="6">
        <v>0</v>
      </c>
      <c r="G11" s="6">
        <v>0</v>
      </c>
      <c r="H11" s="6">
        <f>E11-F11</f>
        <v>5000</v>
      </c>
    </row>
    <row r="12" spans="1:8" x14ac:dyDescent="0.2">
      <c r="A12" s="10">
        <v>1700</v>
      </c>
      <c r="B12" s="9" t="s">
        <v>76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f>E12-F12</f>
        <v>0</v>
      </c>
    </row>
    <row r="13" spans="1:8" x14ac:dyDescent="0.2">
      <c r="A13" s="13" t="s">
        <v>75</v>
      </c>
      <c r="B13" s="12"/>
      <c r="C13" s="11">
        <f>SUM(C14:C22)</f>
        <v>87783120.520000011</v>
      </c>
      <c r="D13" s="11">
        <f>SUM(D14:D22)</f>
        <v>-14207298.610000011</v>
      </c>
      <c r="E13" s="11">
        <f>SUM(E14:E22)</f>
        <v>73575821.909999996</v>
      </c>
      <c r="F13" s="11">
        <f>SUM(F14:F22)</f>
        <v>59542863.418000005</v>
      </c>
      <c r="G13" s="11">
        <f>SUM(G14:G22)</f>
        <v>59542863.418000005</v>
      </c>
      <c r="H13" s="11">
        <f>SUM(H14:H22)</f>
        <v>14032958.491999991</v>
      </c>
    </row>
    <row r="14" spans="1:8" x14ac:dyDescent="0.2">
      <c r="A14" s="10">
        <v>2100</v>
      </c>
      <c r="B14" s="9" t="s">
        <v>74</v>
      </c>
      <c r="C14" s="6">
        <v>1587800.7500000002</v>
      </c>
      <c r="D14" s="6">
        <v>-277249.76000000047</v>
      </c>
      <c r="E14" s="6">
        <v>1310550.9899999998</v>
      </c>
      <c r="F14" s="6">
        <v>1108623.7000000004</v>
      </c>
      <c r="G14" s="6">
        <v>1108623.7000000004</v>
      </c>
      <c r="H14" s="6">
        <f>E14-F14</f>
        <v>201927.28999999934</v>
      </c>
    </row>
    <row r="15" spans="1:8" x14ac:dyDescent="0.2">
      <c r="A15" s="10">
        <v>2200</v>
      </c>
      <c r="B15" s="9" t="s">
        <v>73</v>
      </c>
      <c r="C15" s="6">
        <v>364012.14</v>
      </c>
      <c r="D15" s="6">
        <v>-151858.34</v>
      </c>
      <c r="E15" s="6">
        <v>212153.80000000002</v>
      </c>
      <c r="F15" s="6">
        <v>151617.53000000003</v>
      </c>
      <c r="G15" s="6">
        <v>151617.53000000003</v>
      </c>
      <c r="H15" s="6">
        <f>E15-F15</f>
        <v>60536.26999999999</v>
      </c>
    </row>
    <row r="16" spans="1:8" x14ac:dyDescent="0.2">
      <c r="A16" s="10">
        <v>2300</v>
      </c>
      <c r="B16" s="9" t="s">
        <v>72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f>E16-F16</f>
        <v>0</v>
      </c>
    </row>
    <row r="17" spans="1:8" x14ac:dyDescent="0.2">
      <c r="A17" s="10">
        <v>2400</v>
      </c>
      <c r="B17" s="9" t="s">
        <v>71</v>
      </c>
      <c r="C17" s="6">
        <v>33084003.93</v>
      </c>
      <c r="D17" s="6">
        <v>-1232334.3800000064</v>
      </c>
      <c r="E17" s="6">
        <v>31851669.549999993</v>
      </c>
      <c r="F17" s="6">
        <v>24534033.750000004</v>
      </c>
      <c r="G17" s="6">
        <v>24534033.750000004</v>
      </c>
      <c r="H17" s="6">
        <f>E17-F17</f>
        <v>7317635.7999999896</v>
      </c>
    </row>
    <row r="18" spans="1:8" x14ac:dyDescent="0.2">
      <c r="A18" s="10">
        <v>2500</v>
      </c>
      <c r="B18" s="9" t="s">
        <v>70</v>
      </c>
      <c r="C18" s="6">
        <v>38751266.740000002</v>
      </c>
      <c r="D18" s="6">
        <v>-10295116.600000001</v>
      </c>
      <c r="E18" s="6">
        <v>28456150.140000001</v>
      </c>
      <c r="F18" s="6">
        <v>23411710.050000001</v>
      </c>
      <c r="G18" s="6">
        <v>23411710.050000001</v>
      </c>
      <c r="H18" s="6">
        <f>E18-F18</f>
        <v>5044440.09</v>
      </c>
    </row>
    <row r="19" spans="1:8" x14ac:dyDescent="0.2">
      <c r="A19" s="10">
        <v>2600</v>
      </c>
      <c r="B19" s="9" t="s">
        <v>69</v>
      </c>
      <c r="C19" s="6">
        <v>10101370.370000001</v>
      </c>
      <c r="D19" s="6">
        <v>-2399664.8599999994</v>
      </c>
      <c r="E19" s="6">
        <v>7701705.5100000016</v>
      </c>
      <c r="F19" s="6">
        <v>6962203.5179999992</v>
      </c>
      <c r="G19" s="6">
        <v>6962203.5179999992</v>
      </c>
      <c r="H19" s="6">
        <f>E19-F19</f>
        <v>739501.99200000241</v>
      </c>
    </row>
    <row r="20" spans="1:8" x14ac:dyDescent="0.2">
      <c r="A20" s="10">
        <v>2700</v>
      </c>
      <c r="B20" s="9" t="s">
        <v>68</v>
      </c>
      <c r="C20" s="6">
        <v>1940410.02</v>
      </c>
      <c r="D20" s="6">
        <v>-94530.960000000196</v>
      </c>
      <c r="E20" s="6">
        <v>1845879.0599999998</v>
      </c>
      <c r="F20" s="6">
        <v>1646125.67</v>
      </c>
      <c r="G20" s="6">
        <v>1646125.67</v>
      </c>
      <c r="H20" s="6">
        <f>E20-F20</f>
        <v>199753.3899999999</v>
      </c>
    </row>
    <row r="21" spans="1:8" x14ac:dyDescent="0.2">
      <c r="A21" s="10">
        <v>2800</v>
      </c>
      <c r="B21" s="9" t="s">
        <v>67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f>E21-F21</f>
        <v>0</v>
      </c>
    </row>
    <row r="22" spans="1:8" x14ac:dyDescent="0.2">
      <c r="A22" s="10">
        <v>2900</v>
      </c>
      <c r="B22" s="9" t="s">
        <v>66</v>
      </c>
      <c r="C22" s="6">
        <v>1954256.5700000003</v>
      </c>
      <c r="D22" s="6">
        <v>243456.29000000004</v>
      </c>
      <c r="E22" s="6">
        <v>2197712.8600000003</v>
      </c>
      <c r="F22" s="6">
        <v>1728549.1999999997</v>
      </c>
      <c r="G22" s="6">
        <v>1728549.1999999997</v>
      </c>
      <c r="H22" s="6">
        <f>E22-F22</f>
        <v>469163.66000000061</v>
      </c>
    </row>
    <row r="23" spans="1:8" x14ac:dyDescent="0.2">
      <c r="A23" s="13" t="s">
        <v>65</v>
      </c>
      <c r="B23" s="12"/>
      <c r="C23" s="11">
        <f>SUM(C24:C32)</f>
        <v>139719573.09999999</v>
      </c>
      <c r="D23" s="11">
        <f>SUM(D24:D32)</f>
        <v>5164139.3699999843</v>
      </c>
      <c r="E23" s="11">
        <f>SUM(E24:E32)</f>
        <v>144883712.47</v>
      </c>
      <c r="F23" s="11">
        <f>SUM(F24:F32)</f>
        <v>135702512.24000001</v>
      </c>
      <c r="G23" s="11">
        <f>SUM(G24:G32)</f>
        <v>135702512.24000001</v>
      </c>
      <c r="H23" s="11">
        <f>SUM(H24:H32)</f>
        <v>9181200.2299999818</v>
      </c>
    </row>
    <row r="24" spans="1:8" x14ac:dyDescent="0.2">
      <c r="A24" s="10">
        <v>3100</v>
      </c>
      <c r="B24" s="9" t="s">
        <v>64</v>
      </c>
      <c r="C24" s="6">
        <v>80760468.25</v>
      </c>
      <c r="D24" s="6">
        <v>2517859.9799999893</v>
      </c>
      <c r="E24" s="6">
        <v>83278328.229999989</v>
      </c>
      <c r="F24" s="6">
        <v>81260718.63000001</v>
      </c>
      <c r="G24" s="6">
        <v>81260718.63000001</v>
      </c>
      <c r="H24" s="6">
        <f>E24-F24</f>
        <v>2017609.5999999791</v>
      </c>
    </row>
    <row r="25" spans="1:8" x14ac:dyDescent="0.2">
      <c r="A25" s="10">
        <v>3200</v>
      </c>
      <c r="B25" s="9" t="s">
        <v>63</v>
      </c>
      <c r="C25" s="6">
        <v>3808682.9899999998</v>
      </c>
      <c r="D25" s="6">
        <v>-1564275.4999999995</v>
      </c>
      <c r="E25" s="6">
        <v>2244407.4900000002</v>
      </c>
      <c r="F25" s="6">
        <v>1180299.6299999999</v>
      </c>
      <c r="G25" s="6">
        <v>1180299.6299999999</v>
      </c>
      <c r="H25" s="6">
        <f>E25-F25</f>
        <v>1064107.8600000003</v>
      </c>
    </row>
    <row r="26" spans="1:8" x14ac:dyDescent="0.2">
      <c r="A26" s="10">
        <v>3300</v>
      </c>
      <c r="B26" s="9" t="s">
        <v>62</v>
      </c>
      <c r="C26" s="6">
        <v>7406208.5099999998</v>
      </c>
      <c r="D26" s="6">
        <v>182722.1099999994</v>
      </c>
      <c r="E26" s="6">
        <v>7588930.6199999992</v>
      </c>
      <c r="F26" s="6">
        <v>5492206.7499999991</v>
      </c>
      <c r="G26" s="6">
        <v>5492206.7499999991</v>
      </c>
      <c r="H26" s="6">
        <f>E26-F26</f>
        <v>2096723.87</v>
      </c>
    </row>
    <row r="27" spans="1:8" x14ac:dyDescent="0.2">
      <c r="A27" s="10">
        <v>3400</v>
      </c>
      <c r="B27" s="9" t="s">
        <v>61</v>
      </c>
      <c r="C27" s="6">
        <v>4472431.82</v>
      </c>
      <c r="D27" s="6">
        <v>-101201.5700000003</v>
      </c>
      <c r="E27" s="6">
        <v>4371230.25</v>
      </c>
      <c r="F27" s="6">
        <v>3694421.26</v>
      </c>
      <c r="G27" s="6">
        <v>3694421.26</v>
      </c>
      <c r="H27" s="6">
        <f>E27-F27</f>
        <v>676808.99000000022</v>
      </c>
    </row>
    <row r="28" spans="1:8" x14ac:dyDescent="0.2">
      <c r="A28" s="10">
        <v>3500</v>
      </c>
      <c r="B28" s="9" t="s">
        <v>60</v>
      </c>
      <c r="C28" s="6">
        <v>10923319.480000002</v>
      </c>
      <c r="D28" s="6">
        <v>1408936.4299999978</v>
      </c>
      <c r="E28" s="6">
        <v>12332255.91</v>
      </c>
      <c r="F28" s="6">
        <v>11487626.959999999</v>
      </c>
      <c r="G28" s="6">
        <v>11487626.959999999</v>
      </c>
      <c r="H28" s="6">
        <f>E28-F28</f>
        <v>844628.95000000112</v>
      </c>
    </row>
    <row r="29" spans="1:8" x14ac:dyDescent="0.2">
      <c r="A29" s="10">
        <v>3600</v>
      </c>
      <c r="B29" s="9" t="s">
        <v>59</v>
      </c>
      <c r="C29" s="6">
        <v>2435649</v>
      </c>
      <c r="D29" s="6">
        <v>99500</v>
      </c>
      <c r="E29" s="6">
        <v>2535149</v>
      </c>
      <c r="F29" s="6">
        <v>2472522.0499999998</v>
      </c>
      <c r="G29" s="6">
        <v>2472522.0499999998</v>
      </c>
      <c r="H29" s="6">
        <f>E29-F29</f>
        <v>62626.950000000186</v>
      </c>
    </row>
    <row r="30" spans="1:8" x14ac:dyDescent="0.2">
      <c r="A30" s="10">
        <v>3700</v>
      </c>
      <c r="B30" s="9" t="s">
        <v>58</v>
      </c>
      <c r="C30" s="6">
        <v>219271.07000000004</v>
      </c>
      <c r="D30" s="6">
        <v>-170070.67000000004</v>
      </c>
      <c r="E30" s="6">
        <v>49200.4</v>
      </c>
      <c r="F30" s="6">
        <v>7342.35</v>
      </c>
      <c r="G30" s="6">
        <v>7342.35</v>
      </c>
      <c r="H30" s="6">
        <f>E30-F30</f>
        <v>41858.050000000003</v>
      </c>
    </row>
    <row r="31" spans="1:8" x14ac:dyDescent="0.2">
      <c r="A31" s="10">
        <v>3800</v>
      </c>
      <c r="B31" s="9" t="s">
        <v>57</v>
      </c>
      <c r="C31" s="6">
        <v>379956.33999999997</v>
      </c>
      <c r="D31" s="6">
        <v>-193882.50999999995</v>
      </c>
      <c r="E31" s="6">
        <v>186073.83000000002</v>
      </c>
      <c r="F31" s="6">
        <v>153440.12000000002</v>
      </c>
      <c r="G31" s="6">
        <v>153440.12000000002</v>
      </c>
      <c r="H31" s="6">
        <f>E31-F31</f>
        <v>32633.709999999992</v>
      </c>
    </row>
    <row r="32" spans="1:8" x14ac:dyDescent="0.2">
      <c r="A32" s="10">
        <v>3900</v>
      </c>
      <c r="B32" s="9" t="s">
        <v>56</v>
      </c>
      <c r="C32" s="6">
        <v>29313585.640000004</v>
      </c>
      <c r="D32" s="6">
        <v>2984551.0999999978</v>
      </c>
      <c r="E32" s="6">
        <v>32298136.740000002</v>
      </c>
      <c r="F32" s="6">
        <v>29953934.490000002</v>
      </c>
      <c r="G32" s="6">
        <v>29953934.490000002</v>
      </c>
      <c r="H32" s="6">
        <f>E32-F32</f>
        <v>2344202.25</v>
      </c>
    </row>
    <row r="33" spans="1:8" x14ac:dyDescent="0.2">
      <c r="A33" s="13" t="s">
        <v>55</v>
      </c>
      <c r="B33" s="12"/>
      <c r="C33" s="11">
        <f>SUM(C34:C42)</f>
        <v>746418.09999999986</v>
      </c>
      <c r="D33" s="11">
        <f>SUM(D34:D42)</f>
        <v>1228670</v>
      </c>
      <c r="E33" s="11">
        <f>SUM(E34:E42)</f>
        <v>1975088.1</v>
      </c>
      <c r="F33" s="11">
        <f>SUM(F34:F42)</f>
        <v>1899670</v>
      </c>
      <c r="G33" s="11">
        <f>SUM(G34:G42)</f>
        <v>1899670</v>
      </c>
      <c r="H33" s="11">
        <f>SUM(H34:H42)</f>
        <v>75418.100000000006</v>
      </c>
    </row>
    <row r="34" spans="1:8" x14ac:dyDescent="0.2">
      <c r="A34" s="10">
        <v>4100</v>
      </c>
      <c r="B34" s="9" t="s">
        <v>54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f>E34-F34</f>
        <v>0</v>
      </c>
    </row>
    <row r="35" spans="1:8" x14ac:dyDescent="0.2">
      <c r="A35" s="10">
        <v>4200</v>
      </c>
      <c r="B35" s="9" t="s">
        <v>53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f>E35-F35</f>
        <v>0</v>
      </c>
    </row>
    <row r="36" spans="1:8" x14ac:dyDescent="0.2">
      <c r="A36" s="10">
        <v>4300</v>
      </c>
      <c r="B36" s="9" t="s">
        <v>52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f>E36-F36</f>
        <v>0</v>
      </c>
    </row>
    <row r="37" spans="1:8" x14ac:dyDescent="0.2">
      <c r="A37" s="10">
        <v>4400</v>
      </c>
      <c r="B37" s="9" t="s">
        <v>51</v>
      </c>
      <c r="C37" s="6">
        <v>197418.1</v>
      </c>
      <c r="D37" s="6">
        <v>-22330</v>
      </c>
      <c r="E37" s="6">
        <v>175088.1</v>
      </c>
      <c r="F37" s="6">
        <v>99670</v>
      </c>
      <c r="G37" s="6">
        <v>99670</v>
      </c>
      <c r="H37" s="6">
        <f>E37-F37</f>
        <v>75418.100000000006</v>
      </c>
    </row>
    <row r="38" spans="1:8" x14ac:dyDescent="0.2">
      <c r="A38" s="10">
        <v>4500</v>
      </c>
      <c r="B38" s="9" t="s">
        <v>50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f>E38-F38</f>
        <v>0</v>
      </c>
    </row>
    <row r="39" spans="1:8" x14ac:dyDescent="0.2">
      <c r="A39" s="10">
        <v>4600</v>
      </c>
      <c r="B39" s="9" t="s">
        <v>49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f>E39-F39</f>
        <v>0</v>
      </c>
    </row>
    <row r="40" spans="1:8" x14ac:dyDescent="0.2">
      <c r="A40" s="10">
        <v>4700</v>
      </c>
      <c r="B40" s="9" t="s">
        <v>48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f>E40-F40</f>
        <v>0</v>
      </c>
    </row>
    <row r="41" spans="1:8" x14ac:dyDescent="0.2">
      <c r="A41" s="10">
        <v>4800</v>
      </c>
      <c r="B41" s="9" t="s">
        <v>47</v>
      </c>
      <c r="C41" s="6">
        <v>548999.99999999988</v>
      </c>
      <c r="D41" s="6">
        <v>1251000</v>
      </c>
      <c r="E41" s="6">
        <v>1800000</v>
      </c>
      <c r="F41" s="6">
        <v>1800000</v>
      </c>
      <c r="G41" s="6">
        <v>1800000</v>
      </c>
      <c r="H41" s="6">
        <f>E41-F41</f>
        <v>0</v>
      </c>
    </row>
    <row r="42" spans="1:8" x14ac:dyDescent="0.2">
      <c r="A42" s="10">
        <v>4900</v>
      </c>
      <c r="B42" s="9" t="s">
        <v>46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f>E42-F42</f>
        <v>0</v>
      </c>
    </row>
    <row r="43" spans="1:8" x14ac:dyDescent="0.2">
      <c r="A43" s="13" t="s">
        <v>45</v>
      </c>
      <c r="B43" s="12"/>
      <c r="C43" s="11">
        <f>SUM(C44:C52)</f>
        <v>29971180.350000001</v>
      </c>
      <c r="D43" s="11">
        <f>SUM(D44:D52)</f>
        <v>12711001.870000003</v>
      </c>
      <c r="E43" s="11">
        <f>SUM(E44:E52)</f>
        <v>42682182.219999999</v>
      </c>
      <c r="F43" s="11">
        <f>SUM(F44:F52)</f>
        <v>28247627.439999998</v>
      </c>
      <c r="G43" s="11">
        <f>SUM(G44:G52)</f>
        <v>28247627.439999998</v>
      </c>
      <c r="H43" s="11">
        <f>SUM(H44:H52)</f>
        <v>14434554.780000005</v>
      </c>
    </row>
    <row r="44" spans="1:8" x14ac:dyDescent="0.2">
      <c r="A44" s="10">
        <v>5100</v>
      </c>
      <c r="B44" s="9" t="s">
        <v>44</v>
      </c>
      <c r="C44" s="6">
        <v>326980.34999999998</v>
      </c>
      <c r="D44" s="6">
        <v>2106307.6399999997</v>
      </c>
      <c r="E44" s="6">
        <v>2433287.9899999998</v>
      </c>
      <c r="F44" s="6">
        <v>1757124.2799999998</v>
      </c>
      <c r="G44" s="6">
        <v>1757124.2799999998</v>
      </c>
      <c r="H44" s="6">
        <f>E44-F44</f>
        <v>676163.71</v>
      </c>
    </row>
    <row r="45" spans="1:8" x14ac:dyDescent="0.2">
      <c r="A45" s="10">
        <v>5200</v>
      </c>
      <c r="B45" s="9" t="s">
        <v>43</v>
      </c>
      <c r="C45" s="6">
        <v>77700</v>
      </c>
      <c r="D45" s="6">
        <v>-68480</v>
      </c>
      <c r="E45" s="6">
        <v>9220</v>
      </c>
      <c r="F45" s="6">
        <v>9220</v>
      </c>
      <c r="G45" s="6">
        <v>9220</v>
      </c>
      <c r="H45" s="6">
        <f>E45-F45</f>
        <v>0</v>
      </c>
    </row>
    <row r="46" spans="1:8" x14ac:dyDescent="0.2">
      <c r="A46" s="10">
        <v>5300</v>
      </c>
      <c r="B46" s="9" t="s">
        <v>42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f>E46-F46</f>
        <v>0</v>
      </c>
    </row>
    <row r="47" spans="1:8" x14ac:dyDescent="0.2">
      <c r="A47" s="10">
        <v>5400</v>
      </c>
      <c r="B47" s="9" t="s">
        <v>41</v>
      </c>
      <c r="C47" s="6">
        <v>360000</v>
      </c>
      <c r="D47" s="6">
        <v>489162.6</v>
      </c>
      <c r="E47" s="6">
        <v>849162.6</v>
      </c>
      <c r="F47" s="6">
        <v>849162.6</v>
      </c>
      <c r="G47" s="6">
        <v>849162.6</v>
      </c>
      <c r="H47" s="6">
        <f>E47-F47</f>
        <v>0</v>
      </c>
    </row>
    <row r="48" spans="1:8" x14ac:dyDescent="0.2">
      <c r="A48" s="10">
        <v>5500</v>
      </c>
      <c r="B48" s="9" t="s">
        <v>40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f>E48-F48</f>
        <v>0</v>
      </c>
    </row>
    <row r="49" spans="1:8" x14ac:dyDescent="0.2">
      <c r="A49" s="10">
        <v>5600</v>
      </c>
      <c r="B49" s="9" t="s">
        <v>39</v>
      </c>
      <c r="C49" s="6">
        <v>28199000</v>
      </c>
      <c r="D49" s="6">
        <v>9188321.6300000027</v>
      </c>
      <c r="E49" s="6">
        <v>37387321.630000003</v>
      </c>
      <c r="F49" s="6">
        <v>25279430.559999999</v>
      </c>
      <c r="G49" s="6">
        <v>25279430.559999999</v>
      </c>
      <c r="H49" s="6">
        <f>E49-F49</f>
        <v>12107891.070000004</v>
      </c>
    </row>
    <row r="50" spans="1:8" x14ac:dyDescent="0.2">
      <c r="A50" s="10">
        <v>5700</v>
      </c>
      <c r="B50" s="9" t="s">
        <v>38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f>E50-F50</f>
        <v>0</v>
      </c>
    </row>
    <row r="51" spans="1:8" x14ac:dyDescent="0.2">
      <c r="A51" s="10">
        <v>5800</v>
      </c>
      <c r="B51" s="9" t="s">
        <v>37</v>
      </c>
      <c r="C51" s="6">
        <v>999999.99999999988</v>
      </c>
      <c r="D51" s="6">
        <v>1000000.0000000001</v>
      </c>
      <c r="E51" s="6">
        <v>2000000</v>
      </c>
      <c r="F51" s="6">
        <v>349500</v>
      </c>
      <c r="G51" s="6">
        <v>349500</v>
      </c>
      <c r="H51" s="6">
        <f>E51-F51</f>
        <v>1650500</v>
      </c>
    </row>
    <row r="52" spans="1:8" x14ac:dyDescent="0.2">
      <c r="A52" s="10">
        <v>5900</v>
      </c>
      <c r="B52" s="9" t="s">
        <v>36</v>
      </c>
      <c r="C52" s="6">
        <v>7500</v>
      </c>
      <c r="D52" s="6">
        <v>-4310</v>
      </c>
      <c r="E52" s="6">
        <v>3190</v>
      </c>
      <c r="F52" s="6">
        <v>3190</v>
      </c>
      <c r="G52" s="6">
        <v>3190</v>
      </c>
      <c r="H52" s="6">
        <f>E52-F52</f>
        <v>0</v>
      </c>
    </row>
    <row r="53" spans="1:8" x14ac:dyDescent="0.2">
      <c r="A53" s="13" t="s">
        <v>35</v>
      </c>
      <c r="B53" s="12"/>
      <c r="C53" s="11">
        <f>SUM(C54:C56)</f>
        <v>391187926.05000001</v>
      </c>
      <c r="D53" s="11">
        <f>SUM(D54:D56)</f>
        <v>-57094567.890000097</v>
      </c>
      <c r="E53" s="11">
        <f>SUM(E54:E56)</f>
        <v>334093358.15999991</v>
      </c>
      <c r="F53" s="11">
        <f>SUM(F54:F56)</f>
        <v>266236393.15999997</v>
      </c>
      <c r="G53" s="11">
        <f>SUM(G54:G56)</f>
        <v>266236393.15999997</v>
      </c>
      <c r="H53" s="11">
        <f>SUM(H54:H56)</f>
        <v>67856964.99999997</v>
      </c>
    </row>
    <row r="54" spans="1:8" x14ac:dyDescent="0.2">
      <c r="A54" s="10">
        <v>6100</v>
      </c>
      <c r="B54" s="9" t="s">
        <v>34</v>
      </c>
      <c r="C54" s="6">
        <v>345853195.72000003</v>
      </c>
      <c r="D54" s="6">
        <v>-36688998.210000098</v>
      </c>
      <c r="E54" s="6">
        <v>309164197.50999993</v>
      </c>
      <c r="F54" s="6">
        <v>245891792.78999996</v>
      </c>
      <c r="G54" s="6">
        <v>245891792.78999996</v>
      </c>
      <c r="H54" s="6">
        <f>E54-F54</f>
        <v>63272404.719999969</v>
      </c>
    </row>
    <row r="55" spans="1:8" x14ac:dyDescent="0.2">
      <c r="A55" s="10">
        <v>6200</v>
      </c>
      <c r="B55" s="9" t="s">
        <v>33</v>
      </c>
      <c r="C55" s="6">
        <v>45334730.329999998</v>
      </c>
      <c r="D55" s="6">
        <v>-20405569.68</v>
      </c>
      <c r="E55" s="6">
        <v>24929160.649999999</v>
      </c>
      <c r="F55" s="6">
        <v>20344600.369999997</v>
      </c>
      <c r="G55" s="6">
        <v>20344600.369999997</v>
      </c>
      <c r="H55" s="6">
        <f>E55-F55</f>
        <v>4584560.2800000012</v>
      </c>
    </row>
    <row r="56" spans="1:8" x14ac:dyDescent="0.2">
      <c r="A56" s="10">
        <v>6300</v>
      </c>
      <c r="B56" s="9" t="s">
        <v>32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f>E56-F56</f>
        <v>0</v>
      </c>
    </row>
    <row r="57" spans="1:8" x14ac:dyDescent="0.2">
      <c r="A57" s="13" t="s">
        <v>31</v>
      </c>
      <c r="B57" s="12"/>
      <c r="C57" s="11">
        <f>SUM(C58:C64)</f>
        <v>52862648.439999998</v>
      </c>
      <c r="D57" s="11">
        <f>SUM(D58:D64)</f>
        <v>197208804.20284799</v>
      </c>
      <c r="E57" s="11">
        <f>SUM(E58:E64)</f>
        <v>250071452.64284799</v>
      </c>
      <c r="F57" s="11">
        <f>SUM(F58:F64)</f>
        <v>59693431.260000005</v>
      </c>
      <c r="G57" s="11">
        <f>SUM(G58:G64)</f>
        <v>59693431.260000005</v>
      </c>
      <c r="H57" s="11">
        <f>SUM(H58:H64)</f>
        <v>190378021.38284796</v>
      </c>
    </row>
    <row r="58" spans="1:8" x14ac:dyDescent="0.2">
      <c r="A58" s="10">
        <v>7100</v>
      </c>
      <c r="B58" s="9" t="s">
        <v>30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f>E58-F58</f>
        <v>0</v>
      </c>
    </row>
    <row r="59" spans="1:8" x14ac:dyDescent="0.2">
      <c r="A59" s="10">
        <v>7200</v>
      </c>
      <c r="B59" s="9" t="s">
        <v>29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f>E59-F59</f>
        <v>0</v>
      </c>
    </row>
    <row r="60" spans="1:8" x14ac:dyDescent="0.2">
      <c r="A60" s="10">
        <v>7300</v>
      </c>
      <c r="B60" s="9" t="s">
        <v>28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f>E60-F60</f>
        <v>0</v>
      </c>
    </row>
    <row r="61" spans="1:8" x14ac:dyDescent="0.2">
      <c r="A61" s="10">
        <v>7400</v>
      </c>
      <c r="B61" s="9" t="s">
        <v>27</v>
      </c>
      <c r="C61" s="6">
        <v>52862648.439999998</v>
      </c>
      <c r="D61" s="6">
        <v>15115351.560000002</v>
      </c>
      <c r="E61" s="6">
        <v>67978000</v>
      </c>
      <c r="F61" s="6">
        <v>59693431.260000005</v>
      </c>
      <c r="G61" s="6">
        <v>59693431.260000005</v>
      </c>
      <c r="H61" s="6">
        <f>E61-F61</f>
        <v>8284568.7399999946</v>
      </c>
    </row>
    <row r="62" spans="1:8" x14ac:dyDescent="0.2">
      <c r="A62" s="10">
        <v>7500</v>
      </c>
      <c r="B62" s="9" t="s">
        <v>26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f>E62-F62</f>
        <v>0</v>
      </c>
    </row>
    <row r="63" spans="1:8" x14ac:dyDescent="0.2">
      <c r="A63" s="10">
        <v>7600</v>
      </c>
      <c r="B63" s="9" t="s">
        <v>25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f>E63-F63</f>
        <v>0</v>
      </c>
    </row>
    <row r="64" spans="1:8" x14ac:dyDescent="0.2">
      <c r="A64" s="10">
        <v>7900</v>
      </c>
      <c r="B64" s="9" t="s">
        <v>24</v>
      </c>
      <c r="C64" s="6">
        <v>0</v>
      </c>
      <c r="D64" s="6">
        <v>182093452.64284799</v>
      </c>
      <c r="E64" s="6">
        <v>182093452.64284799</v>
      </c>
      <c r="F64" s="6">
        <v>0</v>
      </c>
      <c r="G64" s="6">
        <v>0</v>
      </c>
      <c r="H64" s="6">
        <f>E64-F64</f>
        <v>182093452.64284799</v>
      </c>
    </row>
    <row r="65" spans="1:8" x14ac:dyDescent="0.2">
      <c r="A65" s="13" t="s">
        <v>23</v>
      </c>
      <c r="B65" s="12"/>
      <c r="C65" s="11">
        <f>SUM(C66:C68)</f>
        <v>0</v>
      </c>
      <c r="D65" s="11">
        <f>SUM(D66:D68)</f>
        <v>8990259.7600000016</v>
      </c>
      <c r="E65" s="11">
        <f>SUM(E66:E68)</f>
        <v>8990259.7600000016</v>
      </c>
      <c r="F65" s="11">
        <f>SUM(F66:F68)</f>
        <v>231960.46</v>
      </c>
      <c r="G65" s="11">
        <f>SUM(G66:G68)</f>
        <v>231960.46</v>
      </c>
      <c r="H65" s="11">
        <f>SUM(H66:H68)</f>
        <v>8758299.3000000007</v>
      </c>
    </row>
    <row r="66" spans="1:8" x14ac:dyDescent="0.2">
      <c r="A66" s="10">
        <v>8100</v>
      </c>
      <c r="B66" s="9" t="s">
        <v>22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f>E66-F66</f>
        <v>0</v>
      </c>
    </row>
    <row r="67" spans="1:8" x14ac:dyDescent="0.2">
      <c r="A67" s="10">
        <v>8300</v>
      </c>
      <c r="B67" s="9" t="s">
        <v>21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f>E67-F67</f>
        <v>0</v>
      </c>
    </row>
    <row r="68" spans="1:8" x14ac:dyDescent="0.2">
      <c r="A68" s="10">
        <v>8500</v>
      </c>
      <c r="B68" s="9" t="s">
        <v>20</v>
      </c>
      <c r="C68" s="6">
        <v>0</v>
      </c>
      <c r="D68" s="6">
        <v>8990259.7600000016</v>
      </c>
      <c r="E68" s="6">
        <v>8990259.7600000016</v>
      </c>
      <c r="F68" s="6">
        <v>231960.46</v>
      </c>
      <c r="G68" s="6">
        <v>231960.46</v>
      </c>
      <c r="H68" s="6">
        <f>E68-F68</f>
        <v>8758299.3000000007</v>
      </c>
    </row>
    <row r="69" spans="1:8" x14ac:dyDescent="0.2">
      <c r="A69" s="13" t="s">
        <v>19</v>
      </c>
      <c r="B69" s="12"/>
      <c r="C69" s="11">
        <f>SUM(C70:C76)</f>
        <v>0</v>
      </c>
      <c r="D69" s="11">
        <f>SUM(D70:D76)</f>
        <v>0</v>
      </c>
      <c r="E69" s="11">
        <f>SUM(E70:E76)</f>
        <v>0</v>
      </c>
      <c r="F69" s="11">
        <f>SUM(F70:F76)</f>
        <v>0</v>
      </c>
      <c r="G69" s="11">
        <f>SUM(G70:G76)</f>
        <v>0</v>
      </c>
      <c r="H69" s="11">
        <f>SUM(H70:H76)</f>
        <v>0</v>
      </c>
    </row>
    <row r="70" spans="1:8" x14ac:dyDescent="0.2">
      <c r="A70" s="10">
        <v>9100</v>
      </c>
      <c r="B70" s="9" t="s">
        <v>18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f>E70-F70</f>
        <v>0</v>
      </c>
    </row>
    <row r="71" spans="1:8" x14ac:dyDescent="0.2">
      <c r="A71" s="10">
        <v>9200</v>
      </c>
      <c r="B71" s="9" t="s">
        <v>17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f>E71-F71</f>
        <v>0</v>
      </c>
    </row>
    <row r="72" spans="1:8" x14ac:dyDescent="0.2">
      <c r="A72" s="10">
        <v>9300</v>
      </c>
      <c r="B72" s="9" t="s">
        <v>16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f>E72-F72</f>
        <v>0</v>
      </c>
    </row>
    <row r="73" spans="1:8" x14ac:dyDescent="0.2">
      <c r="A73" s="10">
        <v>9400</v>
      </c>
      <c r="B73" s="9" t="s">
        <v>15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f>E73-F73</f>
        <v>0</v>
      </c>
    </row>
    <row r="74" spans="1:8" x14ac:dyDescent="0.2">
      <c r="A74" s="10">
        <v>9500</v>
      </c>
      <c r="B74" s="9" t="s">
        <v>14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f>E74-F74</f>
        <v>0</v>
      </c>
    </row>
    <row r="75" spans="1:8" x14ac:dyDescent="0.2">
      <c r="A75" s="10">
        <v>9600</v>
      </c>
      <c r="B75" s="9" t="s">
        <v>13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f>E75-F75</f>
        <v>0</v>
      </c>
    </row>
    <row r="76" spans="1:8" x14ac:dyDescent="0.2">
      <c r="A76" s="8">
        <v>9900</v>
      </c>
      <c r="B76" s="7" t="s">
        <v>12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f>E76-F76</f>
        <v>0</v>
      </c>
    </row>
    <row r="77" spans="1:8" x14ac:dyDescent="0.2">
      <c r="A77" s="5"/>
      <c r="B77" s="4" t="s">
        <v>11</v>
      </c>
      <c r="C77" s="3">
        <f>C5+C13+C23+C33+C43+C53+C57+C65+C69</f>
        <v>820567681.25407314</v>
      </c>
      <c r="D77" s="3">
        <f>D5+D13+D23+D33+D43+D53+D57+D65+D69</f>
        <v>154001008.70327485</v>
      </c>
      <c r="E77" s="3">
        <f>E5+E13+E23+E33+E43+E53+E57+E65+E69</f>
        <v>974568689.95734787</v>
      </c>
      <c r="F77" s="3">
        <f>F5+F13+F23+F33+F43+F53+F57+F65+F69</f>
        <v>662783899.90799999</v>
      </c>
      <c r="G77" s="3">
        <f>G5+G13+G23+G33+G43+G53+G57+G65+G69</f>
        <v>662783899.90799999</v>
      </c>
      <c r="H77" s="3">
        <f>H5+H13+H23+H33+H43+H53+H57+H65+H69</f>
        <v>311784790.04934794</v>
      </c>
    </row>
    <row r="79" spans="1:8" x14ac:dyDescent="0.2">
      <c r="G79" s="2"/>
    </row>
    <row r="80" spans="1:8" x14ac:dyDescent="0.2">
      <c r="A80" s="1" t="s">
        <v>10</v>
      </c>
    </row>
    <row r="83" spans="2:4" x14ac:dyDescent="0.2">
      <c r="B83" s="1" t="s">
        <v>9</v>
      </c>
      <c r="D83" s="1" t="s">
        <v>9</v>
      </c>
    </row>
    <row r="85" spans="2:4" x14ac:dyDescent="0.2">
      <c r="B85" s="1" t="s">
        <v>2</v>
      </c>
      <c r="D85" s="1" t="s">
        <v>8</v>
      </c>
    </row>
    <row r="86" spans="2:4" x14ac:dyDescent="0.2">
      <c r="B86" s="1" t="s">
        <v>7</v>
      </c>
      <c r="D86" s="1" t="s">
        <v>6</v>
      </c>
    </row>
    <row r="87" spans="2:4" x14ac:dyDescent="0.2">
      <c r="B87" s="1" t="s">
        <v>5</v>
      </c>
      <c r="D87" s="1" t="s">
        <v>4</v>
      </c>
    </row>
    <row r="91" spans="2:4" x14ac:dyDescent="0.2">
      <c r="B91" s="1" t="s">
        <v>3</v>
      </c>
    </row>
    <row r="93" spans="2:4" x14ac:dyDescent="0.2">
      <c r="B93" s="1" t="s">
        <v>2</v>
      </c>
    </row>
    <row r="94" spans="2:4" x14ac:dyDescent="0.2">
      <c r="B94" s="1" t="s">
        <v>1</v>
      </c>
    </row>
    <row r="95" spans="2:4" x14ac:dyDescent="0.2">
      <c r="B95" s="1" t="s">
        <v>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2021-01-27T18:06:52Z</dcterms:created>
  <dcterms:modified xsi:type="dcterms:W3CDTF">2021-01-27T18:07:08Z</dcterms:modified>
</cp:coreProperties>
</file>