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600" windowHeight="807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COG!$A$1:$H$95</definedName>
  </definedNames>
  <calcPr calcId="145621"/>
</workbook>
</file>

<file path=xl/calcChain.xml><?xml version="1.0" encoding="utf-8"?>
<calcChain xmlns="http://schemas.openxmlformats.org/spreadsheetml/2006/main">
  <c r="F69" i="6" l="1"/>
  <c r="F65" i="6"/>
  <c r="F57" i="6"/>
  <c r="F53" i="6"/>
  <c r="F43" i="6"/>
  <c r="F33" i="6"/>
  <c r="F23" i="6"/>
  <c r="F13" i="6"/>
  <c r="F5" i="6" l="1"/>
  <c r="F77" i="6" l="1"/>
  <c r="C13" i="6"/>
  <c r="C23" i="6" l="1"/>
  <c r="C57" i="6"/>
  <c r="C33" i="6"/>
  <c r="C53" i="6"/>
  <c r="C65" i="6"/>
  <c r="C69" i="6"/>
  <c r="C43" i="6"/>
  <c r="C5" i="6"/>
  <c r="C77" i="6" l="1"/>
  <c r="D5" i="6" l="1"/>
  <c r="E5" i="6"/>
  <c r="D23" i="6"/>
  <c r="E23" i="6"/>
  <c r="D65" i="6"/>
  <c r="E65" i="6"/>
  <c r="D69" i="6"/>
  <c r="E69" i="6"/>
  <c r="D33" i="6"/>
  <c r="E33" i="6"/>
  <c r="D43" i="6"/>
  <c r="E43" i="6"/>
  <c r="D57" i="6"/>
  <c r="E57" i="6"/>
  <c r="D13" i="6"/>
  <c r="E13" i="6"/>
  <c r="D53" i="6"/>
  <c r="E53" i="6"/>
  <c r="E77" i="6" l="1"/>
  <c r="D77" i="6"/>
  <c r="H76" i="6" l="1"/>
  <c r="H72" i="6"/>
  <c r="H67" i="6"/>
  <c r="H62" i="6"/>
  <c r="H52" i="6"/>
  <c r="H48" i="6"/>
  <c r="H39" i="6"/>
  <c r="H35" i="6"/>
  <c r="H30" i="6"/>
  <c r="H26" i="6"/>
  <c r="H21" i="6"/>
  <c r="H17" i="6"/>
  <c r="H12" i="6"/>
  <c r="H8" i="6"/>
  <c r="H75" i="6"/>
  <c r="H71" i="6"/>
  <c r="H61" i="6"/>
  <c r="H56" i="6"/>
  <c r="H51" i="6"/>
  <c r="H47" i="6"/>
  <c r="H42" i="6"/>
  <c r="H38" i="6"/>
  <c r="H29" i="6"/>
  <c r="H25" i="6"/>
  <c r="H20" i="6"/>
  <c r="H16" i="6"/>
  <c r="H11" i="6"/>
  <c r="H7" i="6"/>
  <c r="H74" i="6"/>
  <c r="H64" i="6"/>
  <c r="H60" i="6"/>
  <c r="H55" i="6"/>
  <c r="H50" i="6"/>
  <c r="H46" i="6"/>
  <c r="H41" i="6"/>
  <c r="H37" i="6"/>
  <c r="H32" i="6"/>
  <c r="H28" i="6"/>
  <c r="H19" i="6"/>
  <c r="H15" i="6"/>
  <c r="H10" i="6"/>
  <c r="H73" i="6"/>
  <c r="H68" i="6"/>
  <c r="H63" i="6"/>
  <c r="H59" i="6"/>
  <c r="H49" i="6"/>
  <c r="H45" i="6"/>
  <c r="H40" i="6"/>
  <c r="H36" i="6"/>
  <c r="H31" i="6"/>
  <c r="H27" i="6"/>
  <c r="H22" i="6"/>
  <c r="H18" i="6"/>
  <c r="H9" i="6"/>
  <c r="H14" i="6" l="1"/>
  <c r="H13" i="6" s="1"/>
  <c r="H54" i="6"/>
  <c r="H53" i="6" s="1"/>
  <c r="H6" i="6"/>
  <c r="H5" i="6" s="1"/>
  <c r="H24" i="6"/>
  <c r="H23" i="6" s="1"/>
  <c r="H70" i="6"/>
  <c r="H69" i="6" s="1"/>
  <c r="H34" i="6"/>
  <c r="H33" i="6" s="1"/>
  <c r="H66" i="6"/>
  <c r="H65" i="6" s="1"/>
  <c r="H44" i="6"/>
  <c r="H43" i="6" s="1"/>
  <c r="H58" i="6"/>
  <c r="H57" i="6" s="1"/>
  <c r="H77" i="6" l="1"/>
  <c r="G57" i="6" l="1"/>
  <c r="G5" i="6"/>
  <c r="G23" i="6"/>
  <c r="G53" i="6" l="1"/>
  <c r="G43" i="6"/>
  <c r="G65" i="6"/>
  <c r="G33" i="6"/>
  <c r="G69" i="6"/>
  <c r="G13" i="6"/>
  <c r="G77" i="6" l="1"/>
</calcChain>
</file>

<file path=xl/sharedStrings.xml><?xml version="1.0" encoding="utf-8"?>
<sst xmlns="http://schemas.openxmlformats.org/spreadsheetml/2006/main" count="97" uniqueCount="95">
  <si>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</si>
  <si>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</si>
  <si>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</si>
  <si>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</si>
  <si>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</si>
  <si>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</si>
  <si>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</si>
  <si>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</si>
  <si>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</si>
  <si>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</si>
  <si>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</si>
  <si>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</si>
  <si>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</si>
  <si>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</si>
  <si>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</si>
  <si>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</si>
  <si>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</si>
  <si>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</si>
  <si>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</si>
  <si>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</si>
  <si>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</si>
  <si>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</si>
  <si>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</si>
  <si>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</si>
  <si>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</si>
  <si>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</si>
  <si>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</si>
  <si>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</si>
  <si>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</si>
  <si>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</si>
  <si>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</si>
  <si>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</si>
  <si>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</si>
  <si>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</si>
  <si>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</si>
  <si>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</si>
  <si>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</si>
  <si>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</si>
  <si>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</si>
  <si>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</si>
  <si>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</si>
  <si>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</si>
  <si>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</si>
  <si>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</si>
  <si>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</si>
  <si>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</si>
  <si>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</si>
  <si>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</si>
  <si>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</si>
  <si>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</si>
  <si>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</si>
  <si>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</si>
  <si>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</si>
  <si>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</si>
  <si>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</si>
  <si>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</si>
  <si>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</si>
  <si>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</si>
  <si>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</si>
  <si>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</si>
  <si>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</si>
  <si>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</si>
  <si>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</si>
  <si>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</si>
  <si>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</si>
  <si>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</si>
  <si>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</si>
  <si>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</si>
  <si>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</si>
  <si>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</si>
  <si>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</si>
  <si>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</si>
  <si>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</si>
  <si>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</si>
  <si>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</si>
  <si>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</si>
  <si>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</si>
  <si>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</si>
  <si>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</si>
  <si>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</si>
  <si>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</si>
  <si>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</si>
  <si>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</si>
  <si>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Potable, Drenaje Alcantarillado y Saneamiento del Municipio de Irapuato, Gto.
Estado Analítico del Ejercicio del Presupuesto de Egresos
Clasificación por Objeto del Gasto (Capítulo y Concepto)
Del 01 Enero al 30 de Junio 2021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</si>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</sst>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" fontId="6" fillId="0" borderId="12" xfId="0" applyNumberFormat="1" applyFont="1" applyFill="1" applyBorder="1" applyProtection="1"/>
    <xf numFmtId="4" fontId="2" fillId="0" borderId="14" xfId="0" applyNumberFormat="1" applyFont="1" applyFill="1" applyBorder="1" applyProtection="1"/>
    <xf numFmtId="4" fontId="6" fillId="0" borderId="14" xfId="0" applyNumberFormat="1" applyFont="1" applyFill="1" applyBorder="1" applyProtection="1"/>
    <xf numFmtId="4" fontId="6" fillId="0" borderId="8" xfId="0" applyNumberFormat="1" applyFont="1" applyFill="1" applyBorder="1" applyProtection="1"/>
    <xf numFmtId="43" fontId="0" fillId="0" borderId="0" xfId="0" applyNumberFormat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showGridLines="0" tabSelected="1" workbookViewId="0">
      <selection activeCell="B9" sqref="B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83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6" t="s">
        <v>10</v>
      </c>
      <c r="D3" s="6" t="s">
        <v>80</v>
      </c>
      <c r="E3" s="6" t="s">
        <v>11</v>
      </c>
      <c r="F3" s="6" t="s">
        <v>12</v>
      </c>
      <c r="G3" s="6" t="s">
        <v>13</v>
      </c>
      <c r="H3" s="21"/>
    </row>
    <row r="4" spans="1:8" x14ac:dyDescent="0.2">
      <c r="A4" s="26"/>
      <c r="B4" s="27"/>
      <c r="C4" s="7">
        <v>1</v>
      </c>
      <c r="D4" s="7">
        <v>2</v>
      </c>
      <c r="E4" s="7" t="s">
        <v>81</v>
      </c>
      <c r="F4" s="7">
        <v>4</v>
      </c>
      <c r="G4" s="7">
        <v>5</v>
      </c>
      <c r="H4" s="7" t="s">
        <v>82</v>
      </c>
    </row>
    <row r="5" spans="1:8" x14ac:dyDescent="0.2">
      <c r="A5" s="11" t="s">
        <v>16</v>
      </c>
      <c r="B5" s="4"/>
      <c r="C5" s="12">
        <f t="shared" ref="C5:H5" si="0">SUM(C6:C12)</f>
        <v>121845719.13166668</v>
      </c>
      <c r="D5" s="12">
        <f t="shared" si="0"/>
        <v>-3.7252902984619141E-9</v>
      </c>
      <c r="E5" s="12">
        <f t="shared" si="0"/>
        <v>121845719.13166666</v>
      </c>
      <c r="F5" s="12">
        <f t="shared" si="0"/>
        <v>51941599.089999922</v>
      </c>
      <c r="G5" s="12">
        <f t="shared" si="0"/>
        <v>51941599.089999922</v>
      </c>
      <c r="H5" s="12">
        <f t="shared" si="0"/>
        <v>69904120.041666731</v>
      </c>
    </row>
    <row r="6" spans="1:8" x14ac:dyDescent="0.2">
      <c r="A6" s="2">
        <v>1100</v>
      </c>
      <c r="B6" s="8" t="s">
        <v>25</v>
      </c>
      <c r="C6" s="13">
        <v>85101077.660000011</v>
      </c>
      <c r="D6" s="13">
        <v>-68656</v>
      </c>
      <c r="E6" s="13">
        <v>85032421.660000011</v>
      </c>
      <c r="F6" s="13">
        <v>39853683.219999924</v>
      </c>
      <c r="G6" s="13">
        <v>39853683.219999924</v>
      </c>
      <c r="H6" s="13">
        <f>E6-F6</f>
        <v>45178738.440000087</v>
      </c>
    </row>
    <row r="7" spans="1:8" x14ac:dyDescent="0.2">
      <c r="A7" s="2">
        <v>1200</v>
      </c>
      <c r="B7" s="8" t="s">
        <v>26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f t="shared" ref="H7:H12" si="1">E7-F7</f>
        <v>0</v>
      </c>
    </row>
    <row r="8" spans="1:8" x14ac:dyDescent="0.2">
      <c r="A8" s="2">
        <v>1300</v>
      </c>
      <c r="B8" s="8" t="s">
        <v>27</v>
      </c>
      <c r="C8" s="13">
        <v>13074022.040000001</v>
      </c>
      <c r="D8" s="13">
        <v>68656</v>
      </c>
      <c r="E8" s="13">
        <v>13142678.040000001</v>
      </c>
      <c r="F8" s="13">
        <v>1654625.7300000002</v>
      </c>
      <c r="G8" s="13">
        <v>1654625.7300000002</v>
      </c>
      <c r="H8" s="13">
        <f t="shared" si="1"/>
        <v>11488052.310000001</v>
      </c>
    </row>
    <row r="9" spans="1:8" x14ac:dyDescent="0.2">
      <c r="A9" s="2">
        <v>1400</v>
      </c>
      <c r="B9" s="8" t="s">
        <v>1</v>
      </c>
      <c r="C9" s="13">
        <v>22004460.771666657</v>
      </c>
      <c r="D9" s="13">
        <v>-300000.00000000373</v>
      </c>
      <c r="E9" s="13">
        <v>21704460.771666653</v>
      </c>
      <c r="F9" s="13">
        <v>9285468.0900000036</v>
      </c>
      <c r="G9" s="13">
        <v>9285468.0900000036</v>
      </c>
      <c r="H9" s="13">
        <f t="shared" si="1"/>
        <v>12418992.68166665</v>
      </c>
    </row>
    <row r="10" spans="1:8" x14ac:dyDescent="0.2">
      <c r="A10" s="2">
        <v>1500</v>
      </c>
      <c r="B10" s="8" t="s">
        <v>28</v>
      </c>
      <c r="C10" s="13">
        <v>1661158.6600000001</v>
      </c>
      <c r="D10" s="13">
        <v>300000</v>
      </c>
      <c r="E10" s="13">
        <v>1961158.6600000001</v>
      </c>
      <c r="F10" s="13">
        <v>1147822.0499999998</v>
      </c>
      <c r="G10" s="13">
        <v>1147822.0499999998</v>
      </c>
      <c r="H10" s="13">
        <f t="shared" si="1"/>
        <v>813336.61000000034</v>
      </c>
    </row>
    <row r="11" spans="1:8" x14ac:dyDescent="0.2">
      <c r="A11" s="2">
        <v>1600</v>
      </c>
      <c r="B11" s="8" t="s">
        <v>2</v>
      </c>
      <c r="C11" s="13">
        <v>5000</v>
      </c>
      <c r="D11" s="13">
        <v>0</v>
      </c>
      <c r="E11" s="13">
        <v>5000</v>
      </c>
      <c r="F11" s="13">
        <v>0</v>
      </c>
      <c r="G11" s="13">
        <v>0</v>
      </c>
      <c r="H11" s="13">
        <f t="shared" si="1"/>
        <v>5000</v>
      </c>
    </row>
    <row r="12" spans="1:8" x14ac:dyDescent="0.2">
      <c r="A12" s="2">
        <v>1700</v>
      </c>
      <c r="B12" s="8" t="s">
        <v>29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f t="shared" si="1"/>
        <v>0</v>
      </c>
    </row>
    <row r="13" spans="1:8" x14ac:dyDescent="0.2">
      <c r="A13" s="11" t="s">
        <v>17</v>
      </c>
      <c r="B13" s="4"/>
      <c r="C13" s="14">
        <f t="shared" ref="C13:H13" si="2">SUM(C14:C22)</f>
        <v>46836300.888148814</v>
      </c>
      <c r="D13" s="14">
        <f t="shared" si="2"/>
        <v>14803143.089999994</v>
      </c>
      <c r="E13" s="14">
        <f t="shared" si="2"/>
        <v>61639443.978148796</v>
      </c>
      <c r="F13" s="14">
        <f t="shared" si="2"/>
        <v>23540005.679999989</v>
      </c>
      <c r="G13" s="14">
        <f t="shared" si="2"/>
        <v>23540005.679999989</v>
      </c>
      <c r="H13" s="14">
        <f t="shared" si="2"/>
        <v>38099438.298148818</v>
      </c>
    </row>
    <row r="14" spans="1:8" x14ac:dyDescent="0.2">
      <c r="A14" s="2">
        <v>2100</v>
      </c>
      <c r="B14" s="8" t="s">
        <v>30</v>
      </c>
      <c r="C14" s="13">
        <v>1606330.7149430853</v>
      </c>
      <c r="D14" s="13">
        <v>94830.799999999814</v>
      </c>
      <c r="E14" s="13">
        <v>1701161.5149430851</v>
      </c>
      <c r="F14" s="13">
        <v>728835.86</v>
      </c>
      <c r="G14" s="13">
        <v>728835.86</v>
      </c>
      <c r="H14" s="13">
        <f t="shared" ref="H14:H22" si="3">E14-F14</f>
        <v>972325.65494308516</v>
      </c>
    </row>
    <row r="15" spans="1:8" x14ac:dyDescent="0.2">
      <c r="A15" s="2">
        <v>2200</v>
      </c>
      <c r="B15" s="8" t="s">
        <v>31</v>
      </c>
      <c r="C15" s="13">
        <v>412627.6517855993</v>
      </c>
      <c r="D15" s="13">
        <v>21000</v>
      </c>
      <c r="E15" s="13">
        <v>433627.6517855993</v>
      </c>
      <c r="F15" s="13">
        <v>51794.33</v>
      </c>
      <c r="G15" s="13">
        <v>51794.33</v>
      </c>
      <c r="H15" s="13">
        <f t="shared" si="3"/>
        <v>381833.32178559928</v>
      </c>
    </row>
    <row r="16" spans="1:8" x14ac:dyDescent="0.2">
      <c r="A16" s="2">
        <v>2300</v>
      </c>
      <c r="B16" s="8" t="s">
        <v>32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3"/>
        <v>0</v>
      </c>
    </row>
    <row r="17" spans="1:8" x14ac:dyDescent="0.2">
      <c r="A17" s="2">
        <v>2400</v>
      </c>
      <c r="B17" s="8" t="s">
        <v>33</v>
      </c>
      <c r="C17" s="13">
        <v>17070890.035947684</v>
      </c>
      <c r="D17" s="13">
        <v>10439956.919999998</v>
      </c>
      <c r="E17" s="13">
        <v>27510846.955947682</v>
      </c>
      <c r="F17" s="13">
        <v>9084692.1999999899</v>
      </c>
      <c r="G17" s="13">
        <v>9084692.1999999899</v>
      </c>
      <c r="H17" s="13">
        <f t="shared" si="3"/>
        <v>18426154.755947694</v>
      </c>
    </row>
    <row r="18" spans="1:8" x14ac:dyDescent="0.2">
      <c r="A18" s="2">
        <v>2500</v>
      </c>
      <c r="B18" s="8" t="s">
        <v>34</v>
      </c>
      <c r="C18" s="13">
        <v>14905641.42554</v>
      </c>
      <c r="D18" s="13">
        <v>4542865.7499999963</v>
      </c>
      <c r="E18" s="13">
        <v>19448507.175539996</v>
      </c>
      <c r="F18" s="13">
        <v>9274247.1400000006</v>
      </c>
      <c r="G18" s="13">
        <v>9274247.1400000006</v>
      </c>
      <c r="H18" s="13">
        <f t="shared" si="3"/>
        <v>10174260.035539996</v>
      </c>
    </row>
    <row r="19" spans="1:8" x14ac:dyDescent="0.2">
      <c r="A19" s="2">
        <v>2600</v>
      </c>
      <c r="B19" s="8" t="s">
        <v>35</v>
      </c>
      <c r="C19" s="13">
        <v>8859162.7180953901</v>
      </c>
      <c r="D19" s="13">
        <v>-486229.18000000063</v>
      </c>
      <c r="E19" s="13">
        <v>8372933.5380953895</v>
      </c>
      <c r="F19" s="13">
        <v>3155948.5799999996</v>
      </c>
      <c r="G19" s="13">
        <v>3155948.5799999996</v>
      </c>
      <c r="H19" s="13">
        <f t="shared" si="3"/>
        <v>5216984.9580953903</v>
      </c>
    </row>
    <row r="20" spans="1:8" x14ac:dyDescent="0.2">
      <c r="A20" s="2">
        <v>2700</v>
      </c>
      <c r="B20" s="8" t="s">
        <v>36</v>
      </c>
      <c r="C20" s="13">
        <v>1932922.8635135985</v>
      </c>
      <c r="D20" s="13">
        <v>8407.6799999999348</v>
      </c>
      <c r="E20" s="13">
        <v>1941330.5435135984</v>
      </c>
      <c r="F20" s="13">
        <v>223210.66000000003</v>
      </c>
      <c r="G20" s="13">
        <v>223210.66000000003</v>
      </c>
      <c r="H20" s="13">
        <f t="shared" si="3"/>
        <v>1718119.8835135982</v>
      </c>
    </row>
    <row r="21" spans="1:8" x14ac:dyDescent="0.2">
      <c r="A21" s="2">
        <v>2800</v>
      </c>
      <c r="B21" s="8" t="s">
        <v>37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3"/>
        <v>0</v>
      </c>
    </row>
    <row r="22" spans="1:8" x14ac:dyDescent="0.2">
      <c r="A22" s="2">
        <v>2900</v>
      </c>
      <c r="B22" s="8" t="s">
        <v>38</v>
      </c>
      <c r="C22" s="13">
        <v>2048725.4783234524</v>
      </c>
      <c r="D22" s="13">
        <v>182311.11999999941</v>
      </c>
      <c r="E22" s="13">
        <v>2231036.5983234518</v>
      </c>
      <c r="F22" s="13">
        <v>1021276.9099999999</v>
      </c>
      <c r="G22" s="13">
        <v>1021276.9099999999</v>
      </c>
      <c r="H22" s="13">
        <f t="shared" si="3"/>
        <v>1209759.6883234519</v>
      </c>
    </row>
    <row r="23" spans="1:8" x14ac:dyDescent="0.2">
      <c r="A23" s="11" t="s">
        <v>18</v>
      </c>
      <c r="B23" s="4"/>
      <c r="C23" s="14">
        <f t="shared" ref="C23:H23" si="4">SUM(C24:C32)</f>
        <v>135089836.98292759</v>
      </c>
      <c r="D23" s="14">
        <f t="shared" si="4"/>
        <v>10579998.32</v>
      </c>
      <c r="E23" s="14">
        <f t="shared" si="4"/>
        <v>145669835.30292758</v>
      </c>
      <c r="F23" s="14">
        <f t="shared" si="4"/>
        <v>68708065.409999996</v>
      </c>
      <c r="G23" s="14">
        <f t="shared" si="4"/>
        <v>68704820.409999996</v>
      </c>
      <c r="H23" s="14">
        <f t="shared" si="4"/>
        <v>76961769.892927587</v>
      </c>
    </row>
    <row r="24" spans="1:8" x14ac:dyDescent="0.2">
      <c r="A24" s="2">
        <v>3100</v>
      </c>
      <c r="B24" s="8" t="s">
        <v>39</v>
      </c>
      <c r="C24" s="13">
        <v>77029881.626785994</v>
      </c>
      <c r="D24" s="13">
        <v>-182000</v>
      </c>
      <c r="E24" s="13">
        <v>76847881.626785994</v>
      </c>
      <c r="F24" s="13">
        <v>35053812.18</v>
      </c>
      <c r="G24" s="13">
        <v>35050567.18</v>
      </c>
      <c r="H24" s="13">
        <f t="shared" ref="H24:H32" si="5">E24-F24</f>
        <v>41794069.446785994</v>
      </c>
    </row>
    <row r="25" spans="1:8" x14ac:dyDescent="0.2">
      <c r="A25" s="2">
        <v>3200</v>
      </c>
      <c r="B25" s="8" t="s">
        <v>40</v>
      </c>
      <c r="C25" s="13">
        <v>3256591.18</v>
      </c>
      <c r="D25" s="13">
        <v>8200000</v>
      </c>
      <c r="E25" s="13">
        <v>11456591.18</v>
      </c>
      <c r="F25" s="13">
        <v>6642899.7599999998</v>
      </c>
      <c r="G25" s="13">
        <v>6642899.7599999998</v>
      </c>
      <c r="H25" s="13">
        <f t="shared" si="5"/>
        <v>4813691.42</v>
      </c>
    </row>
    <row r="26" spans="1:8" x14ac:dyDescent="0.2">
      <c r="A26" s="2">
        <v>3300</v>
      </c>
      <c r="B26" s="8" t="s">
        <v>41</v>
      </c>
      <c r="C26" s="13">
        <v>6743156.9634724976</v>
      </c>
      <c r="D26" s="13">
        <v>1440600</v>
      </c>
      <c r="E26" s="13">
        <v>8183756.9634724976</v>
      </c>
      <c r="F26" s="13">
        <v>3196513.11</v>
      </c>
      <c r="G26" s="13">
        <v>3196513.11</v>
      </c>
      <c r="H26" s="13">
        <f t="shared" si="5"/>
        <v>4987243.8534724973</v>
      </c>
    </row>
    <row r="27" spans="1:8" x14ac:dyDescent="0.2">
      <c r="A27" s="2">
        <v>3400</v>
      </c>
      <c r="B27" s="8" t="s">
        <v>42</v>
      </c>
      <c r="C27" s="13">
        <v>4258625.66</v>
      </c>
      <c r="D27" s="13">
        <v>-80000.000000000466</v>
      </c>
      <c r="E27" s="13">
        <v>4178625.6599999997</v>
      </c>
      <c r="F27" s="13">
        <v>1595939.2000000004</v>
      </c>
      <c r="G27" s="13">
        <v>1595939.2000000004</v>
      </c>
      <c r="H27" s="13">
        <f t="shared" si="5"/>
        <v>2582686.459999999</v>
      </c>
    </row>
    <row r="28" spans="1:8" x14ac:dyDescent="0.2">
      <c r="A28" s="2">
        <v>3500</v>
      </c>
      <c r="B28" s="8" t="s">
        <v>43</v>
      </c>
      <c r="C28" s="13">
        <v>12888791.097873997</v>
      </c>
      <c r="D28" s="13">
        <v>844998.3200000003</v>
      </c>
      <c r="E28" s="13">
        <v>13733789.417873997</v>
      </c>
      <c r="F28" s="13">
        <v>6675376.5700000003</v>
      </c>
      <c r="G28" s="13">
        <v>6675376.5700000003</v>
      </c>
      <c r="H28" s="13">
        <f t="shared" si="5"/>
        <v>7058412.8478739969</v>
      </c>
    </row>
    <row r="29" spans="1:8" x14ac:dyDescent="0.2">
      <c r="A29" s="2">
        <v>3600</v>
      </c>
      <c r="B29" s="8" t="s">
        <v>44</v>
      </c>
      <c r="C29" s="13">
        <v>2383546.38</v>
      </c>
      <c r="D29" s="13">
        <v>35000</v>
      </c>
      <c r="E29" s="13">
        <v>2418546.38</v>
      </c>
      <c r="F29" s="13">
        <v>1803139.73</v>
      </c>
      <c r="G29" s="13">
        <v>1803139.73</v>
      </c>
      <c r="H29" s="13">
        <f t="shared" si="5"/>
        <v>615406.64999999991</v>
      </c>
    </row>
    <row r="30" spans="1:8" x14ac:dyDescent="0.2">
      <c r="A30" s="2">
        <v>3700</v>
      </c>
      <c r="B30" s="8" t="s">
        <v>45</v>
      </c>
      <c r="C30" s="13">
        <v>192167.46747015105</v>
      </c>
      <c r="D30" s="13">
        <v>-20000.000000000029</v>
      </c>
      <c r="E30" s="13">
        <v>172167.46747015102</v>
      </c>
      <c r="F30" s="13">
        <v>4020.16</v>
      </c>
      <c r="G30" s="13">
        <v>4020.16</v>
      </c>
      <c r="H30" s="13">
        <f t="shared" si="5"/>
        <v>168147.30747015102</v>
      </c>
    </row>
    <row r="31" spans="1:8" x14ac:dyDescent="0.2">
      <c r="A31" s="2">
        <v>3800</v>
      </c>
      <c r="B31" s="8" t="s">
        <v>46</v>
      </c>
      <c r="C31" s="13">
        <v>233378.64641400002</v>
      </c>
      <c r="D31" s="13">
        <v>-55000</v>
      </c>
      <c r="E31" s="13">
        <v>178378.64641400002</v>
      </c>
      <c r="F31" s="13">
        <v>36298.800000000003</v>
      </c>
      <c r="G31" s="13">
        <v>36298.800000000003</v>
      </c>
      <c r="H31" s="13">
        <f t="shared" si="5"/>
        <v>142079.84641400003</v>
      </c>
    </row>
    <row r="32" spans="1:8" x14ac:dyDescent="0.2">
      <c r="A32" s="2">
        <v>3900</v>
      </c>
      <c r="B32" s="8" t="s">
        <v>0</v>
      </c>
      <c r="C32" s="13">
        <v>28103697.960910957</v>
      </c>
      <c r="D32" s="13">
        <v>396400</v>
      </c>
      <c r="E32" s="13">
        <v>28500097.960910957</v>
      </c>
      <c r="F32" s="13">
        <v>13700065.9</v>
      </c>
      <c r="G32" s="13">
        <v>13700065.9</v>
      </c>
      <c r="H32" s="13">
        <f t="shared" si="5"/>
        <v>14800032.060910957</v>
      </c>
    </row>
    <row r="33" spans="1:8" x14ac:dyDescent="0.2">
      <c r="A33" s="11" t="s">
        <v>19</v>
      </c>
      <c r="B33" s="4"/>
      <c r="C33" s="14">
        <f t="shared" ref="C33:H33" si="6">SUM(C34:C42)</f>
        <v>6183582.6299999999</v>
      </c>
      <c r="D33" s="14">
        <f t="shared" si="6"/>
        <v>43047378.289999999</v>
      </c>
      <c r="E33" s="14">
        <f t="shared" si="6"/>
        <v>49230960.920000002</v>
      </c>
      <c r="F33" s="14">
        <f t="shared" si="6"/>
        <v>30000918.800000004</v>
      </c>
      <c r="G33" s="14">
        <f t="shared" si="6"/>
        <v>30000918.800000004</v>
      </c>
      <c r="H33" s="14">
        <f t="shared" si="6"/>
        <v>19230042.119999994</v>
      </c>
    </row>
    <row r="34" spans="1:8" x14ac:dyDescent="0.2">
      <c r="A34" s="2">
        <v>4100</v>
      </c>
      <c r="B34" s="8" t="s">
        <v>47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ref="H34:H42" si="7">E34-F34</f>
        <v>0</v>
      </c>
    </row>
    <row r="35" spans="1:8" x14ac:dyDescent="0.2">
      <c r="A35" s="2">
        <v>4200</v>
      </c>
      <c r="B35" s="8" t="s">
        <v>48</v>
      </c>
      <c r="C35" s="13">
        <v>0</v>
      </c>
      <c r="D35" s="13">
        <v>48047378.289999999</v>
      </c>
      <c r="E35" s="13">
        <v>48047378.289999999</v>
      </c>
      <c r="F35" s="13">
        <v>29964918.800000004</v>
      </c>
      <c r="G35" s="13">
        <v>29964918.800000004</v>
      </c>
      <c r="H35" s="13">
        <f t="shared" si="7"/>
        <v>18082459.489999995</v>
      </c>
    </row>
    <row r="36" spans="1:8" x14ac:dyDescent="0.2">
      <c r="A36" s="2">
        <v>4300</v>
      </c>
      <c r="B36" s="8" t="s">
        <v>49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7"/>
        <v>0</v>
      </c>
    </row>
    <row r="37" spans="1:8" x14ac:dyDescent="0.2">
      <c r="A37" s="2">
        <v>4400</v>
      </c>
      <c r="B37" s="8" t="s">
        <v>50</v>
      </c>
      <c r="C37" s="13">
        <v>183582.63</v>
      </c>
      <c r="D37" s="13">
        <v>0</v>
      </c>
      <c r="E37" s="13">
        <v>183582.63</v>
      </c>
      <c r="F37" s="13">
        <v>36000</v>
      </c>
      <c r="G37" s="13">
        <v>36000</v>
      </c>
      <c r="H37" s="13">
        <f t="shared" si="7"/>
        <v>147582.63</v>
      </c>
    </row>
    <row r="38" spans="1:8" x14ac:dyDescent="0.2">
      <c r="A38" s="2">
        <v>4500</v>
      </c>
      <c r="B38" s="8" t="s">
        <v>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7"/>
        <v>0</v>
      </c>
    </row>
    <row r="39" spans="1:8" x14ac:dyDescent="0.2">
      <c r="A39" s="2">
        <v>4600</v>
      </c>
      <c r="B39" s="8" t="s">
        <v>51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7"/>
        <v>0</v>
      </c>
    </row>
    <row r="40" spans="1:8" x14ac:dyDescent="0.2">
      <c r="A40" s="2">
        <v>4700</v>
      </c>
      <c r="B40" s="8" t="s">
        <v>52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f t="shared" si="7"/>
        <v>0</v>
      </c>
    </row>
    <row r="41" spans="1:8" x14ac:dyDescent="0.2">
      <c r="A41" s="2">
        <v>4800</v>
      </c>
      <c r="B41" s="8" t="s">
        <v>3</v>
      </c>
      <c r="C41" s="13">
        <v>6000000</v>
      </c>
      <c r="D41" s="13">
        <v>-5000000</v>
      </c>
      <c r="E41" s="13">
        <v>1000000</v>
      </c>
      <c r="F41" s="13">
        <v>0</v>
      </c>
      <c r="G41" s="13">
        <v>0</v>
      </c>
      <c r="H41" s="13">
        <f t="shared" si="7"/>
        <v>1000000</v>
      </c>
    </row>
    <row r="42" spans="1:8" x14ac:dyDescent="0.2">
      <c r="A42" s="2">
        <v>4900</v>
      </c>
      <c r="B42" s="8" t="s">
        <v>53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si="7"/>
        <v>0</v>
      </c>
    </row>
    <row r="43" spans="1:8" x14ac:dyDescent="0.2">
      <c r="A43" s="11" t="s">
        <v>20</v>
      </c>
      <c r="B43" s="4"/>
      <c r="C43" s="14">
        <f t="shared" ref="C43:H43" si="8">SUM(C44:C52)</f>
        <v>26000000</v>
      </c>
      <c r="D43" s="14">
        <f t="shared" si="8"/>
        <v>-1065115.3799999994</v>
      </c>
      <c r="E43" s="14">
        <f t="shared" si="8"/>
        <v>24934884.619999997</v>
      </c>
      <c r="F43" s="14">
        <f t="shared" si="8"/>
        <v>8319251.8399999989</v>
      </c>
      <c r="G43" s="14">
        <f t="shared" si="8"/>
        <v>8319251.8399999989</v>
      </c>
      <c r="H43" s="14">
        <f t="shared" si="8"/>
        <v>16615632.780000001</v>
      </c>
    </row>
    <row r="44" spans="1:8" x14ac:dyDescent="0.2">
      <c r="A44" s="2">
        <v>5100</v>
      </c>
      <c r="B44" s="8" t="s">
        <v>54</v>
      </c>
      <c r="C44" s="13">
        <v>1385000</v>
      </c>
      <c r="D44" s="13">
        <v>1255806.96</v>
      </c>
      <c r="E44" s="13">
        <v>2640806.96</v>
      </c>
      <c r="F44" s="13">
        <v>550907.20999999985</v>
      </c>
      <c r="G44" s="13">
        <v>550907.20999999985</v>
      </c>
      <c r="H44" s="13">
        <f t="shared" ref="H44:H52" si="9">E44-F44</f>
        <v>2089899.75</v>
      </c>
    </row>
    <row r="45" spans="1:8" x14ac:dyDescent="0.2">
      <c r="A45" s="2">
        <v>5200</v>
      </c>
      <c r="B45" s="8" t="s">
        <v>55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f t="shared" si="9"/>
        <v>0</v>
      </c>
    </row>
    <row r="46" spans="1:8" x14ac:dyDescent="0.2">
      <c r="A46" s="2">
        <v>5300</v>
      </c>
      <c r="B46" s="8" t="s">
        <v>56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f t="shared" si="9"/>
        <v>0</v>
      </c>
    </row>
    <row r="47" spans="1:8" x14ac:dyDescent="0.2">
      <c r="A47" s="2">
        <v>5400</v>
      </c>
      <c r="B47" s="8" t="s">
        <v>57</v>
      </c>
      <c r="C47" s="13">
        <v>2030000</v>
      </c>
      <c r="D47" s="13">
        <v>-404208.02</v>
      </c>
      <c r="E47" s="13">
        <v>1625791.98</v>
      </c>
      <c r="F47" s="13">
        <v>1325791.97</v>
      </c>
      <c r="G47" s="13">
        <v>1325791.97</v>
      </c>
      <c r="H47" s="13">
        <f t="shared" si="9"/>
        <v>300000.01</v>
      </c>
    </row>
    <row r="48" spans="1:8" x14ac:dyDescent="0.2">
      <c r="A48" s="2">
        <v>5500</v>
      </c>
      <c r="B48" s="8" t="s">
        <v>58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 t="shared" si="9"/>
        <v>0</v>
      </c>
    </row>
    <row r="49" spans="1:8" x14ac:dyDescent="0.2">
      <c r="A49" s="2">
        <v>5600</v>
      </c>
      <c r="B49" s="8" t="s">
        <v>59</v>
      </c>
      <c r="C49" s="13">
        <v>21335000</v>
      </c>
      <c r="D49" s="13">
        <v>-3274156.1099999994</v>
      </c>
      <c r="E49" s="13">
        <v>18060843.890000001</v>
      </c>
      <c r="F49" s="13">
        <v>4572852.6599999992</v>
      </c>
      <c r="G49" s="13">
        <v>4572852.6599999992</v>
      </c>
      <c r="H49" s="13">
        <f t="shared" si="9"/>
        <v>13487991.23</v>
      </c>
    </row>
    <row r="50" spans="1:8" x14ac:dyDescent="0.2">
      <c r="A50" s="2">
        <v>5700</v>
      </c>
      <c r="B50" s="8" t="s">
        <v>60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9"/>
        <v>0</v>
      </c>
    </row>
    <row r="51" spans="1:8" x14ac:dyDescent="0.2">
      <c r="A51" s="2">
        <v>5800</v>
      </c>
      <c r="B51" s="8" t="s">
        <v>61</v>
      </c>
      <c r="C51" s="13">
        <v>1250000</v>
      </c>
      <c r="D51" s="13">
        <v>1357441.79</v>
      </c>
      <c r="E51" s="13">
        <v>2607441.79</v>
      </c>
      <c r="F51" s="13">
        <v>1869700</v>
      </c>
      <c r="G51" s="13">
        <v>1869700</v>
      </c>
      <c r="H51" s="13">
        <f t="shared" si="9"/>
        <v>737741.79</v>
      </c>
    </row>
    <row r="52" spans="1:8" x14ac:dyDescent="0.2">
      <c r="A52" s="2">
        <v>5900</v>
      </c>
      <c r="B52" s="8" t="s">
        <v>62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9"/>
        <v>0</v>
      </c>
    </row>
    <row r="53" spans="1:8" x14ac:dyDescent="0.2">
      <c r="A53" s="11" t="s">
        <v>21</v>
      </c>
      <c r="B53" s="4"/>
      <c r="C53" s="14">
        <f t="shared" ref="C53:H53" si="10">SUM(C54:C56)</f>
        <v>154336147.44999999</v>
      </c>
      <c r="D53" s="14">
        <f t="shared" si="10"/>
        <v>88109561.379999995</v>
      </c>
      <c r="E53" s="14">
        <f t="shared" si="10"/>
        <v>242445708.82999998</v>
      </c>
      <c r="F53" s="14">
        <f t="shared" si="10"/>
        <v>73818539.339999989</v>
      </c>
      <c r="G53" s="14">
        <f t="shared" si="10"/>
        <v>73818539.339999989</v>
      </c>
      <c r="H53" s="14">
        <f t="shared" si="10"/>
        <v>168627169.49000001</v>
      </c>
    </row>
    <row r="54" spans="1:8" x14ac:dyDescent="0.2">
      <c r="A54" s="2">
        <v>6100</v>
      </c>
      <c r="B54" s="8" t="s">
        <v>63</v>
      </c>
      <c r="C54" s="13">
        <v>117776161.59999999</v>
      </c>
      <c r="D54" s="13">
        <v>65696427.030000001</v>
      </c>
      <c r="E54" s="13">
        <v>183472588.63</v>
      </c>
      <c r="F54" s="13">
        <v>63467500.139999993</v>
      </c>
      <c r="G54" s="13">
        <v>63467500.139999993</v>
      </c>
      <c r="H54" s="13">
        <f t="shared" ref="H54:H56" si="11">E54-F54</f>
        <v>120005088.49000001</v>
      </c>
    </row>
    <row r="55" spans="1:8" x14ac:dyDescent="0.2">
      <c r="A55" s="2">
        <v>6200</v>
      </c>
      <c r="B55" s="8" t="s">
        <v>64</v>
      </c>
      <c r="C55" s="13">
        <v>36559985.850000001</v>
      </c>
      <c r="D55" s="13">
        <v>22413134.349999994</v>
      </c>
      <c r="E55" s="13">
        <v>58973120.199999996</v>
      </c>
      <c r="F55" s="13">
        <v>10351039.200000001</v>
      </c>
      <c r="G55" s="13">
        <v>10351039.200000001</v>
      </c>
      <c r="H55" s="13">
        <f t="shared" si="11"/>
        <v>48622080.999999993</v>
      </c>
    </row>
    <row r="56" spans="1:8" x14ac:dyDescent="0.2">
      <c r="A56" s="2">
        <v>6300</v>
      </c>
      <c r="B56" s="8" t="s">
        <v>65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f t="shared" si="11"/>
        <v>0</v>
      </c>
    </row>
    <row r="57" spans="1:8" x14ac:dyDescent="0.2">
      <c r="A57" s="11" t="s">
        <v>22</v>
      </c>
      <c r="B57" s="4"/>
      <c r="C57" s="14">
        <f t="shared" ref="C57:H57" si="12">SUM(C58:C64)</f>
        <v>0</v>
      </c>
      <c r="D57" s="14">
        <f t="shared" si="12"/>
        <v>299980251.24000001</v>
      </c>
      <c r="E57" s="14">
        <f t="shared" si="12"/>
        <v>299980251.24000001</v>
      </c>
      <c r="F57" s="14">
        <f t="shared" si="12"/>
        <v>0</v>
      </c>
      <c r="G57" s="14">
        <f t="shared" si="12"/>
        <v>0</v>
      </c>
      <c r="H57" s="14">
        <f t="shared" si="12"/>
        <v>299980251.24000001</v>
      </c>
    </row>
    <row r="58" spans="1:8" x14ac:dyDescent="0.2">
      <c r="A58" s="2">
        <v>7100</v>
      </c>
      <c r="B58" s="8" t="s">
        <v>66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4" si="13">E58-F58</f>
        <v>0</v>
      </c>
    </row>
    <row r="59" spans="1:8" x14ac:dyDescent="0.2">
      <c r="A59" s="2">
        <v>7200</v>
      </c>
      <c r="B59" s="8" t="s">
        <v>67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1:8" x14ac:dyDescent="0.2">
      <c r="A60" s="2">
        <v>7300</v>
      </c>
      <c r="B60" s="8" t="s">
        <v>68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1:8" x14ac:dyDescent="0.2">
      <c r="A61" s="2">
        <v>7400</v>
      </c>
      <c r="B61" s="8" t="s">
        <v>69</v>
      </c>
      <c r="C61" s="13">
        <v>0</v>
      </c>
      <c r="D61" s="13">
        <v>8284568.7400000002</v>
      </c>
      <c r="E61" s="13">
        <v>8284568.7400000002</v>
      </c>
      <c r="F61" s="13">
        <v>0</v>
      </c>
      <c r="G61" s="13">
        <v>0</v>
      </c>
      <c r="H61" s="13">
        <f t="shared" si="13"/>
        <v>8284568.7400000002</v>
      </c>
    </row>
    <row r="62" spans="1:8" x14ac:dyDescent="0.2">
      <c r="A62" s="2">
        <v>7500</v>
      </c>
      <c r="B62" s="8" t="s">
        <v>70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1:8" x14ac:dyDescent="0.2">
      <c r="A63" s="2">
        <v>7600</v>
      </c>
      <c r="B63" s="8" t="s">
        <v>71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1:8" x14ac:dyDescent="0.2">
      <c r="A64" s="2">
        <v>7900</v>
      </c>
      <c r="B64" s="8" t="s">
        <v>72</v>
      </c>
      <c r="C64" s="13">
        <v>0</v>
      </c>
      <c r="D64" s="13">
        <v>291695682.5</v>
      </c>
      <c r="E64" s="13">
        <v>291695682.5</v>
      </c>
      <c r="F64" s="13">
        <v>0</v>
      </c>
      <c r="G64" s="13">
        <v>0</v>
      </c>
      <c r="H64" s="13">
        <f t="shared" si="13"/>
        <v>291695682.5</v>
      </c>
    </row>
    <row r="65" spans="1:8" x14ac:dyDescent="0.2">
      <c r="A65" s="11" t="s">
        <v>23</v>
      </c>
      <c r="B65" s="4"/>
      <c r="C65" s="14">
        <f t="shared" ref="C65:H65" si="14">SUM(C66:C68)</f>
        <v>0</v>
      </c>
      <c r="D65" s="14">
        <f t="shared" si="14"/>
        <v>58279111.530000001</v>
      </c>
      <c r="E65" s="14">
        <f t="shared" si="14"/>
        <v>58279111.530000001</v>
      </c>
      <c r="F65" s="14">
        <f t="shared" si="14"/>
        <v>4563.88</v>
      </c>
      <c r="G65" s="14">
        <f t="shared" si="14"/>
        <v>4563.88</v>
      </c>
      <c r="H65" s="14">
        <f t="shared" si="14"/>
        <v>58274547.649999999</v>
      </c>
    </row>
    <row r="66" spans="1:8" x14ac:dyDescent="0.2">
      <c r="A66" s="2">
        <v>8100</v>
      </c>
      <c r="B66" s="8" t="s">
        <v>4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68" si="15">E66-F66</f>
        <v>0</v>
      </c>
    </row>
    <row r="67" spans="1:8" x14ac:dyDescent="0.2">
      <c r="A67" s="2">
        <v>8300</v>
      </c>
      <c r="B67" s="8" t="s">
        <v>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1:8" x14ac:dyDescent="0.2">
      <c r="A68" s="2">
        <v>8500</v>
      </c>
      <c r="B68" s="8" t="s">
        <v>6</v>
      </c>
      <c r="C68" s="13">
        <v>0</v>
      </c>
      <c r="D68" s="13">
        <v>58279111.530000001</v>
      </c>
      <c r="E68" s="13">
        <v>58279111.530000001</v>
      </c>
      <c r="F68" s="13">
        <v>4563.88</v>
      </c>
      <c r="G68" s="13">
        <v>4563.88</v>
      </c>
      <c r="H68" s="13">
        <f t="shared" si="15"/>
        <v>58274547.649999999</v>
      </c>
    </row>
    <row r="69" spans="1:8" x14ac:dyDescent="0.2">
      <c r="A69" s="11" t="s">
        <v>24</v>
      </c>
      <c r="B69" s="4"/>
      <c r="C69" s="14">
        <f t="shared" ref="C69:H69" si="16">SUM(C70:C76)</f>
        <v>0</v>
      </c>
      <c r="D69" s="14">
        <f t="shared" si="16"/>
        <v>0</v>
      </c>
      <c r="E69" s="14">
        <f t="shared" si="16"/>
        <v>0</v>
      </c>
      <c r="F69" s="14">
        <f t="shared" si="16"/>
        <v>0</v>
      </c>
      <c r="G69" s="14">
        <f t="shared" si="16"/>
        <v>0</v>
      </c>
      <c r="H69" s="14">
        <f t="shared" si="16"/>
        <v>0</v>
      </c>
    </row>
    <row r="70" spans="1:8" x14ac:dyDescent="0.2">
      <c r="A70" s="2">
        <v>9100</v>
      </c>
      <c r="B70" s="8" t="s">
        <v>73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ref="H70:H76" si="17">E70-F70</f>
        <v>0</v>
      </c>
    </row>
    <row r="71" spans="1:8" x14ac:dyDescent="0.2">
      <c r="A71" s="2">
        <v>9200</v>
      </c>
      <c r="B71" s="8" t="s">
        <v>74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7"/>
        <v>0</v>
      </c>
    </row>
    <row r="72" spans="1:8" x14ac:dyDescent="0.2">
      <c r="A72" s="2">
        <v>9300</v>
      </c>
      <c r="B72" s="8" t="s">
        <v>75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7"/>
        <v>0</v>
      </c>
    </row>
    <row r="73" spans="1:8" x14ac:dyDescent="0.2">
      <c r="A73" s="2">
        <v>9400</v>
      </c>
      <c r="B73" s="8" t="s">
        <v>76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7"/>
        <v>0</v>
      </c>
    </row>
    <row r="74" spans="1:8" x14ac:dyDescent="0.2">
      <c r="A74" s="2">
        <v>9500</v>
      </c>
      <c r="B74" s="8" t="s">
        <v>77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f t="shared" si="17"/>
        <v>0</v>
      </c>
    </row>
    <row r="75" spans="1:8" x14ac:dyDescent="0.2">
      <c r="A75" s="2">
        <v>9600</v>
      </c>
      <c r="B75" s="8" t="s">
        <v>78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 t="shared" si="17"/>
        <v>0</v>
      </c>
    </row>
    <row r="76" spans="1:8" x14ac:dyDescent="0.2">
      <c r="A76" s="3">
        <v>9900</v>
      </c>
      <c r="B76" s="9" t="s">
        <v>79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si="17"/>
        <v>0</v>
      </c>
    </row>
    <row r="77" spans="1:8" x14ac:dyDescent="0.2">
      <c r="A77" s="5"/>
      <c r="B77" s="10" t="s">
        <v>8</v>
      </c>
      <c r="C77" s="15">
        <f t="shared" ref="C77:G77" si="18">C5+C13+C23+C33+C43+C53+C57+C65+C69</f>
        <v>490291587.08274311</v>
      </c>
      <c r="D77" s="15">
        <f t="shared" si="18"/>
        <v>513734328.47000003</v>
      </c>
      <c r="E77" s="15">
        <f t="shared" si="18"/>
        <v>1004025915.552743</v>
      </c>
      <c r="F77" s="15">
        <f t="shared" si="18"/>
        <v>256332944.0399999</v>
      </c>
      <c r="G77" s="15">
        <f t="shared" si="18"/>
        <v>256329699.0399999</v>
      </c>
      <c r="H77" s="15">
        <f>H5+H13+H23+H33+H43+H53+H57+H65+H69</f>
        <v>747692971.51274312</v>
      </c>
    </row>
    <row r="79" spans="1:8" x14ac:dyDescent="0.2">
      <c r="G79" s="16"/>
    </row>
    <row r="80" spans="1:8" x14ac:dyDescent="0.2">
      <c r="A80" s="1" t="s">
        <v>84</v>
      </c>
    </row>
    <row r="83" spans="2:4" x14ac:dyDescent="0.2">
      <c r="B83" s="1" t="s">
        <v>85</v>
      </c>
      <c r="D83" s="1" t="s">
        <v>85</v>
      </c>
    </row>
    <row r="85" spans="2:4" x14ac:dyDescent="0.2">
      <c r="B85" s="1" t="s">
        <v>86</v>
      </c>
      <c r="D85" s="1" t="s">
        <v>87</v>
      </c>
    </row>
    <row r="86" spans="2:4" x14ac:dyDescent="0.2">
      <c r="B86" s="1" t="s">
        <v>88</v>
      </c>
      <c r="D86" s="1" t="s">
        <v>89</v>
      </c>
    </row>
    <row r="87" spans="2:4" x14ac:dyDescent="0.2">
      <c r="B87" s="1" t="s">
        <v>90</v>
      </c>
      <c r="D87" s="1" t="s">
        <v>91</v>
      </c>
    </row>
    <row r="91" spans="2:4" x14ac:dyDescent="0.2">
      <c r="B91" s="1" t="s">
        <v>92</v>
      </c>
    </row>
    <row r="93" spans="2:4" x14ac:dyDescent="0.2">
      <c r="B93" s="1" t="s">
        <v>86</v>
      </c>
    </row>
    <row r="94" spans="2:4" x14ac:dyDescent="0.2">
      <c r="B94" s="1" t="s">
        <v>93</v>
      </c>
    </row>
    <row r="95" spans="2:4" x14ac:dyDescent="0.2">
      <c r="B95" s="1" t="s">
        <v>94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2021-07-20T00:59:33Z</cp:lastPrinted>
  <dcterms:created xsi:type="dcterms:W3CDTF">2014-02-10T03:37:14Z</dcterms:created>
  <dcterms:modified xsi:type="dcterms:W3CDTF">2021-07-22T18:36:28Z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