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JUN 2023\"/>
    </mc:Choice>
  </mc:AlternateContent>
  <bookViews>
    <workbookView xWindow="-108" yWindow="-108" windowWidth="23256" windowHeight="12456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F29" i="1" s="1"/>
  <c r="D28" i="1"/>
  <c r="F28" i="1" s="1"/>
  <c r="B25" i="1"/>
  <c r="B24" i="1"/>
  <c r="F24" i="1" s="1"/>
  <c r="B23" i="1"/>
  <c r="F14" i="1"/>
  <c r="F13" i="1"/>
  <c r="F12" i="1"/>
  <c r="F11" i="1"/>
  <c r="F10" i="1"/>
  <c r="D9" i="1"/>
  <c r="D20" i="1" s="1"/>
  <c r="C9" i="1"/>
  <c r="F7" i="1"/>
  <c r="F6" i="1"/>
  <c r="F5" i="1"/>
  <c r="B4" i="1"/>
  <c r="F4" i="1" s="1"/>
  <c r="B20" i="1" l="1"/>
  <c r="F9" i="1"/>
  <c r="F20" i="1" s="1"/>
  <c r="B22" i="1"/>
  <c r="F22" i="1" s="1"/>
  <c r="C20" i="1"/>
  <c r="C38" i="1" s="1"/>
  <c r="D27" i="1"/>
  <c r="B38" i="1" l="1"/>
  <c r="D38" i="1"/>
  <c r="F27" i="1"/>
  <c r="F38" i="1" s="1"/>
</calcChain>
</file>

<file path=xl/sharedStrings.xml><?xml version="1.0" encoding="utf-8"?>
<sst xmlns="http://schemas.openxmlformats.org/spreadsheetml/2006/main" count="48" uniqueCount="35">
  <si>
    <t>Junta de Agua Potable, Drenaje, Alcantarillado y Saneamiento del Municipio de Irapuato, Gto.
Estado de Variación en la Hacienda Pública
Del 01 de Enero al 30 de Junio de 2023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</si>
  <si>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</si>
  <si>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</si>
  <si>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</si>
  <si>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</si>
  <si>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</si>
  <si>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</si>
  <si>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2022</t>
  </si>
  <si>
    <t>Aportaciones</t>
  </si>
  <si>
    <t>Donaciones de Capital</t>
  </si>
  <si>
    <t>Actualización de la Hacienda Pública/Patrimonio</t>
  </si>
  <si>
    <t>Hacienda Pública/Patrimonio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</si>
  <si>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</si>
  <si>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</si>
  <si>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</si>
  <si>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</si>
  <si>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</si>
  <si>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2022</t>
  </si>
  <si>
    <t>Resultado por Posición Monetaria</t>
  </si>
  <si>
    <t>Resultado por Tenencia de Activos no Monetarios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</si>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</sst>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2" borderId="4" xfId="9" applyNumberFormat="1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center" vertical="center" wrapText="1"/>
    </xf>
    <xf numFmtId="166" fontId="3" fillId="0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left" vertical="top" wrapText="1" indent="1"/>
    </xf>
    <xf numFmtId="4" fontId="2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2"/>
    </xf>
    <xf numFmtId="4" fontId="3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1"/>
    </xf>
    <xf numFmtId="0" fontId="2" fillId="0" borderId="4" xfId="9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2" fillId="0" borderId="4" xfId="9" applyNumberFormat="1" applyFont="1" applyFill="1" applyBorder="1" applyAlignment="1" applyProtection="1">
      <alignment vertical="center"/>
      <protection locked="0"/>
    </xf>
    <xf numFmtId="0" fontId="1" fillId="0" borderId="0" xfId="9" applyNumberFormat="1" applyFont="1" applyFill="1" applyBorder="1" applyAlignment="1" applyProtection="1">
      <alignment horizontal="left" vertical="top" inden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3" fillId="0" borderId="0" xfId="9" applyNumberFormat="1" applyFont="1" applyFill="1" applyBorder="1" applyAlignment="1" applyProtection="1">
      <alignment horizontal="left" vertical="top" indent="1"/>
      <protection locked="0"/>
    </xf>
    <xf numFmtId="167" fontId="3" fillId="0" borderId="4" xfId="3" applyNumberFormat="1" applyFont="1" applyFill="1" applyBorder="1" applyAlignment="1">
      <alignment wrapText="1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zoomScaleNormal="100" workbookViewId="0">
      <selection activeCell="M1" sqref="M1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2" style="4" customWidth="1"/>
    <col min="8" max="16384" width="12" style="4"/>
  </cols>
  <sheetData>
    <row r="1" spans="1:6" ht="45" customHeight="1" x14ac:dyDescent="0.2">
      <c r="A1" s="22" t="s">
        <v>0</v>
      </c>
      <c r="B1" s="23"/>
      <c r="C1" s="23"/>
      <c r="D1" s="23"/>
      <c r="E1" s="23"/>
      <c r="F1" s="24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419012247.80000001</v>
      </c>
      <c r="C4" s="9"/>
      <c r="D4" s="9"/>
      <c r="E4" s="9"/>
      <c r="F4" s="11">
        <f>SUM(B4:E4)</f>
        <v>419012247.80000001</v>
      </c>
    </row>
    <row r="5" spans="1:6" ht="11.25" customHeight="1" x14ac:dyDescent="0.2">
      <c r="A5" s="12" t="s">
        <v>8</v>
      </c>
      <c r="B5" s="13">
        <v>4610300.5999999996</v>
      </c>
      <c r="C5" s="9"/>
      <c r="D5" s="9"/>
      <c r="E5" s="9"/>
      <c r="F5" s="11">
        <f>SUM(B5:E5)</f>
        <v>4610300.5999999996</v>
      </c>
    </row>
    <row r="6" spans="1:6" ht="11.25" customHeight="1" x14ac:dyDescent="0.2">
      <c r="A6" s="12" t="s">
        <v>9</v>
      </c>
      <c r="B6" s="13">
        <v>31384572.539999999</v>
      </c>
      <c r="C6" s="9"/>
      <c r="D6" s="9"/>
      <c r="E6" s="9"/>
      <c r="F6" s="11">
        <f>SUM(B6:E6)</f>
        <v>31384572.539999999</v>
      </c>
    </row>
    <row r="7" spans="1:6" ht="11.25" customHeight="1" x14ac:dyDescent="0.2">
      <c r="A7" s="12" t="s">
        <v>10</v>
      </c>
      <c r="B7" s="13">
        <v>383017374.66000003</v>
      </c>
      <c r="C7" s="9"/>
      <c r="D7" s="9"/>
      <c r="E7" s="9"/>
      <c r="F7" s="11">
        <f>SUM(B7:E7)</f>
        <v>383017374.66000003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9"/>
      <c r="C9" s="11">
        <f>SUM(C10:C14)</f>
        <v>1057054238.33</v>
      </c>
      <c r="D9" s="11">
        <f>+D10</f>
        <v>0</v>
      </c>
      <c r="E9" s="9"/>
      <c r="F9" s="11">
        <f t="shared" ref="F9:F14" si="0">SUM(B9:E9)</f>
        <v>1057054238.33</v>
      </c>
    </row>
    <row r="10" spans="1:6" ht="11.25" customHeight="1" x14ac:dyDescent="0.2">
      <c r="A10" s="12" t="s">
        <v>12</v>
      </c>
      <c r="B10" s="9"/>
      <c r="C10" s="21">
        <v>160527443.87</v>
      </c>
      <c r="D10" s="13">
        <v>0</v>
      </c>
      <c r="E10" s="9"/>
      <c r="F10" s="11">
        <f t="shared" si="0"/>
        <v>160527443.87</v>
      </c>
    </row>
    <row r="11" spans="1:6" ht="11.25" customHeight="1" x14ac:dyDescent="0.2">
      <c r="A11" s="12" t="s">
        <v>13</v>
      </c>
      <c r="B11" s="9"/>
      <c r="C11" s="13">
        <v>889211648.59000003</v>
      </c>
      <c r="D11" s="9"/>
      <c r="E11" s="9"/>
      <c r="F11" s="11">
        <f t="shared" si="0"/>
        <v>889211648.59000003</v>
      </c>
    </row>
    <row r="12" spans="1:6" ht="11.25" customHeight="1" x14ac:dyDescent="0.2">
      <c r="A12" s="12" t="s">
        <v>14</v>
      </c>
      <c r="B12" s="9"/>
      <c r="C12" s="13">
        <v>5064933.6100000003</v>
      </c>
      <c r="D12" s="9"/>
      <c r="E12" s="9"/>
      <c r="F12" s="11">
        <f t="shared" si="0"/>
        <v>5064933.6100000003</v>
      </c>
    </row>
    <row r="13" spans="1:6" ht="11.25" customHeight="1" x14ac:dyDescent="0.2">
      <c r="A13" s="12" t="s">
        <v>15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16</v>
      </c>
      <c r="B14" s="9"/>
      <c r="C14" s="13">
        <v>2250212.2599999998</v>
      </c>
      <c r="D14" s="9"/>
      <c r="E14" s="9"/>
      <c r="F14" s="11">
        <f t="shared" si="0"/>
        <v>2250212.2599999998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17</v>
      </c>
      <c r="B16" s="9"/>
      <c r="C16" s="9"/>
      <c r="D16" s="9"/>
      <c r="E16" s="11"/>
      <c r="F16" s="11"/>
    </row>
    <row r="17" spans="1:6" ht="11.25" customHeight="1" x14ac:dyDescent="0.2">
      <c r="A17" s="12" t="s">
        <v>18</v>
      </c>
      <c r="B17" s="9"/>
      <c r="C17" s="9"/>
      <c r="D17" s="9"/>
      <c r="E17" s="13"/>
      <c r="F17" s="11"/>
    </row>
    <row r="18" spans="1:6" ht="11.25" customHeight="1" x14ac:dyDescent="0.2">
      <c r="A18" s="12" t="s">
        <v>19</v>
      </c>
      <c r="B18" s="9"/>
      <c r="C18" s="9"/>
      <c r="D18" s="9"/>
      <c r="E18" s="13"/>
      <c r="F18" s="11"/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11">
        <f>+B4</f>
        <v>419012247.80000001</v>
      </c>
      <c r="C20" s="11">
        <f>+C9</f>
        <v>1057054238.33</v>
      </c>
      <c r="D20" s="11">
        <f>+D9</f>
        <v>0</v>
      </c>
      <c r="E20" s="11"/>
      <c r="F20" s="11">
        <f>+F9+F4</f>
        <v>1476066486.1300001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21</v>
      </c>
      <c r="B22" s="11">
        <f>SUM(B23:B25)</f>
        <v>0</v>
      </c>
      <c r="C22" s="9"/>
      <c r="D22" s="9"/>
      <c r="E22" s="9"/>
      <c r="F22" s="11">
        <f>SUM(B22:E22)</f>
        <v>0</v>
      </c>
    </row>
    <row r="23" spans="1:6" ht="11.25" customHeight="1" x14ac:dyDescent="0.2">
      <c r="A23" s="12" t="s">
        <v>8</v>
      </c>
      <c r="B23" s="13">
        <f>0+0</f>
        <v>0</v>
      </c>
      <c r="C23" s="9"/>
      <c r="D23" s="9"/>
      <c r="E23" s="9"/>
      <c r="F23" s="11"/>
    </row>
    <row r="24" spans="1:6" ht="11.25" customHeight="1" x14ac:dyDescent="0.2">
      <c r="A24" s="12" t="s">
        <v>9</v>
      </c>
      <c r="B24" s="13">
        <f>0+0</f>
        <v>0</v>
      </c>
      <c r="C24" s="9"/>
      <c r="D24" s="9"/>
      <c r="E24" s="9"/>
      <c r="F24" s="11">
        <f>SUM(B24:E24)</f>
        <v>0</v>
      </c>
    </row>
    <row r="25" spans="1:6" ht="11.25" customHeight="1" x14ac:dyDescent="0.2">
      <c r="A25" s="12" t="s">
        <v>10</v>
      </c>
      <c r="B25" s="13">
        <f>0+0</f>
        <v>0</v>
      </c>
      <c r="C25" s="9"/>
      <c r="D25" s="9"/>
      <c r="E25" s="9"/>
      <c r="F25" s="11"/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22</v>
      </c>
      <c r="B27" s="9"/>
      <c r="C27" s="11"/>
      <c r="D27" s="11">
        <f>SUM(D28:D32)</f>
        <v>-8277336.0099999905</v>
      </c>
      <c r="E27" s="9"/>
      <c r="F27" s="11">
        <f>SUM(B27:E27)</f>
        <v>-8277336.0099999905</v>
      </c>
    </row>
    <row r="28" spans="1:6" ht="11.25" customHeight="1" x14ac:dyDescent="0.2">
      <c r="A28" s="12" t="s">
        <v>12</v>
      </c>
      <c r="B28" s="9"/>
      <c r="C28" s="9"/>
      <c r="D28" s="13">
        <f>0-166740064.82</f>
        <v>-166740064.81999999</v>
      </c>
      <c r="E28" s="9"/>
      <c r="F28" s="11">
        <f t="shared" ref="F28:F29" si="1">SUM(B28:E28)</f>
        <v>-166740064.81999999</v>
      </c>
    </row>
    <row r="29" spans="1:6" ht="11.25" customHeight="1" x14ac:dyDescent="0.2">
      <c r="A29" s="12" t="s">
        <v>13</v>
      </c>
      <c r="B29" s="9"/>
      <c r="C29" s="13"/>
      <c r="D29" s="13">
        <f>158462728.81-0</f>
        <v>158462728.81</v>
      </c>
      <c r="E29" s="9"/>
      <c r="F29" s="11">
        <f t="shared" si="1"/>
        <v>158462728.81</v>
      </c>
    </row>
    <row r="30" spans="1:6" ht="11.25" customHeight="1" x14ac:dyDescent="0.2">
      <c r="A30" s="12" t="s">
        <v>14</v>
      </c>
      <c r="B30" s="9"/>
      <c r="C30" s="9"/>
      <c r="D30" s="16">
        <f>0+0</f>
        <v>0</v>
      </c>
      <c r="E30" s="9"/>
      <c r="F30" s="11"/>
    </row>
    <row r="31" spans="1:6" ht="11.25" customHeight="1" x14ac:dyDescent="0.2">
      <c r="A31" s="12" t="s">
        <v>15</v>
      </c>
      <c r="B31" s="9"/>
      <c r="C31" s="9"/>
      <c r="D31" s="16">
        <f>0+0</f>
        <v>0</v>
      </c>
      <c r="E31" s="9"/>
      <c r="F31" s="11"/>
    </row>
    <row r="32" spans="1:6" ht="11.25" customHeight="1" x14ac:dyDescent="0.2">
      <c r="A32" s="12" t="s">
        <v>16</v>
      </c>
      <c r="B32" s="9"/>
      <c r="C32" s="9"/>
      <c r="D32" s="16">
        <f>0+0</f>
        <v>0</v>
      </c>
      <c r="E32" s="9"/>
      <c r="F32" s="11"/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0.399999999999999" x14ac:dyDescent="0.2">
      <c r="A34" s="10" t="s">
        <v>23</v>
      </c>
      <c r="B34" s="9"/>
      <c r="C34" s="9"/>
      <c r="D34" s="9"/>
      <c r="E34" s="11"/>
      <c r="F34" s="11"/>
    </row>
    <row r="35" spans="1:6" ht="11.25" customHeight="1" x14ac:dyDescent="0.2">
      <c r="A35" s="12" t="s">
        <v>18</v>
      </c>
      <c r="B35" s="9"/>
      <c r="C35" s="9"/>
      <c r="D35" s="9"/>
      <c r="E35" s="13"/>
      <c r="F35" s="11"/>
    </row>
    <row r="36" spans="1:6" ht="11.25" customHeight="1" x14ac:dyDescent="0.2">
      <c r="A36" s="12" t="s">
        <v>19</v>
      </c>
      <c r="B36" s="9"/>
      <c r="C36" s="9"/>
      <c r="D36" s="9"/>
      <c r="E36" s="13"/>
      <c r="F36" s="11"/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24</v>
      </c>
      <c r="B38" s="17">
        <f>+B22+B20</f>
        <v>419012247.80000001</v>
      </c>
      <c r="C38" s="17">
        <f>+C22+C20</f>
        <v>1057054238.33</v>
      </c>
      <c r="D38" s="17">
        <f>+D27+D20</f>
        <v>-8277336.0099999905</v>
      </c>
      <c r="E38" s="17"/>
      <c r="F38" s="17">
        <f>+F20+F27+F22</f>
        <v>1467789150.1200001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25</v>
      </c>
    </row>
    <row r="43" spans="1:6" x14ac:dyDescent="0.2">
      <c r="A43" s="19" t="s">
        <v>26</v>
      </c>
      <c r="B43" s="20" t="s">
        <v>26</v>
      </c>
    </row>
    <row r="44" spans="1:6" x14ac:dyDescent="0.2">
      <c r="A44" s="19"/>
      <c r="B44" s="20"/>
    </row>
    <row r="45" spans="1:6" x14ac:dyDescent="0.2">
      <c r="A45" s="19" t="s">
        <v>27</v>
      </c>
      <c r="B45" s="20" t="s">
        <v>27</v>
      </c>
    </row>
    <row r="46" spans="1:6" x14ac:dyDescent="0.2">
      <c r="A46" s="19" t="s">
        <v>28</v>
      </c>
      <c r="B46" s="20" t="s">
        <v>29</v>
      </c>
    </row>
    <row r="47" spans="1:6" x14ac:dyDescent="0.2">
      <c r="A47" s="19" t="s">
        <v>30</v>
      </c>
      <c r="B47" s="20" t="s">
        <v>31</v>
      </c>
    </row>
    <row r="48" spans="1:6" x14ac:dyDescent="0.2">
      <c r="A48" s="19"/>
      <c r="B48" s="20"/>
    </row>
    <row r="49" spans="1:2" x14ac:dyDescent="0.2">
      <c r="A49" s="19"/>
      <c r="B49" s="20"/>
    </row>
    <row r="50" spans="1:2" x14ac:dyDescent="0.2">
      <c r="A50" s="19" t="s">
        <v>32</v>
      </c>
      <c r="B50" s="20"/>
    </row>
    <row r="51" spans="1:2" x14ac:dyDescent="0.2">
      <c r="A51" s="19"/>
      <c r="B51" s="20"/>
    </row>
    <row r="52" spans="1:2" x14ac:dyDescent="0.2">
      <c r="A52" s="19" t="s">
        <v>27</v>
      </c>
      <c r="B52" s="20"/>
    </row>
    <row r="53" spans="1:2" x14ac:dyDescent="0.2">
      <c r="A53" s="19" t="s">
        <v>33</v>
      </c>
      <c r="B53" s="20"/>
    </row>
    <row r="54" spans="1:2" x14ac:dyDescent="0.2">
      <c r="A54" s="19" t="s">
        <v>34</v>
      </c>
      <c r="B54" s="20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2023-07-13T20:26:44Z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