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INFORMACION FINANCIERA DIC 2023\"/>
    </mc:Choice>
  </mc:AlternateContent>
  <bookViews>
    <workbookView xWindow="0" yWindow="0" windowWidth="23040" windowHeight="9192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31" i="4" l="1"/>
  <c r="G40" i="4" s="1"/>
  <c r="F31" i="4"/>
  <c r="E31" i="4"/>
  <c r="D31" i="4"/>
  <c r="D40" i="4" s="1"/>
  <c r="C31" i="4"/>
  <c r="C40" i="4" s="1"/>
  <c r="B31" i="4"/>
  <c r="B40" i="4" s="1"/>
  <c r="F40" i="4"/>
  <c r="E40" i="4"/>
  <c r="G34" i="4" l="1"/>
  <c r="G33" i="4"/>
  <c r="G12" i="4"/>
  <c r="D12" i="4"/>
  <c r="G11" i="4"/>
  <c r="D11" i="4"/>
  <c r="G9" i="4"/>
  <c r="D9" i="4"/>
  <c r="G41" i="4" l="1"/>
  <c r="F16" i="4"/>
  <c r="E16" i="4"/>
  <c r="C16" i="4"/>
  <c r="B16" i="4"/>
  <c r="G16" i="4"/>
  <c r="G17" i="4" s="1"/>
  <c r="D16" i="4"/>
</calcChain>
</file>

<file path=xl/sharedStrings.xml><?xml version="1.0" encoding="utf-8"?>
<sst xmlns="http://schemas.openxmlformats.org/spreadsheetml/2006/main" count="77" uniqueCount="51">
  <si>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</si>
  <si>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</si>
  <si>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</si>
  <si>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</si>
  <si>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</si>
  <si>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</si>
  <si>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</si>
  <si>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</si>
  <si>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</si>
  <si>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</si>
  <si>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</si>
  <si>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</si>
  <si>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</si>
  <si>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</si>
  <si>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</si>
  <si>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</si>
  <si>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</si>
  <si>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</si>
  <si>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</si>
  <si>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</si>
  <si>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</si>
  <si>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</si>
  <si>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</si>
  <si>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</si>
  <si>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</si>
  <si>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</si>
  <si>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</si>
  <si>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</si>
  <si>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</si>
  <si>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</si>
  <si>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</si>
  <si>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</si>
  <si>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</si>
  <si>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</si>
  <si>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Gerente de Administración y Finanzas</t>
  </si>
  <si>
    <t>Erick Pacheco López</t>
  </si>
  <si>
    <t>Elaboró</t>
  </si>
  <si>
    <t>Norma Elena González Salomón</t>
  </si>
  <si>
    <t>Director General</t>
  </si>
  <si>
    <t>José Lara Lona</t>
  </si>
  <si>
    <t>_________________________________</t>
  </si>
  <si>
    <t xml:space="preserve"> </t>
  </si>
  <si>
    <t>JUNTA DE AGUA POTABLE DRENAJE ALCANTARILLADO Y SANEAMIENTO DEL MUNICIPIO DE IRAPUATO GTO
Estado Analítico de Ingresos
Del 01 de enero al 31 de Diciembre 2023</t>
  </si>
  <si>
    <t>Directora de Finanzas</t>
  </si>
  <si>
    <r>
      <t>Productos</t>
    </r>
    <r>
      <rPr>
        <vertAlign val="superscript"/>
        <sz val="9"/>
        <rFont val="Arial"/>
        <family val="2"/>
      </rPr>
      <t>1</t>
    </r>
  </si>
  <si>
    <r>
      <t>Aprovechamientos</t>
    </r>
    <r>
      <rPr>
        <vertAlign val="superscript"/>
        <sz val="9"/>
        <rFont val="Arial"/>
        <family val="2"/>
      </rPr>
      <t>2</t>
    </r>
  </si>
  <si>
    <r>
      <t>Productos</t>
    </r>
    <r>
      <rPr>
        <vertAlign val="superscript"/>
        <sz val="9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</si>
  <si>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9"/>
        <rFont val="Arial"/>
        <family val="2"/>
      </rPr>
      <t>3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</si>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</sst>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vertAlign val="superscript"/>
      <sz val="9"/>
      <color rgb="FF0070C0"/>
      <name val="Arial"/>
      <family val="2"/>
    </font>
    <font>
      <vertAlign val="superscript"/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4" fontId="0" fillId="0" borderId="0" xfId="8" applyNumberFormat="1" applyFont="1" applyAlignment="1" applyProtection="1">
      <alignment vertical="top"/>
      <protection locked="0"/>
    </xf>
    <xf numFmtId="43" fontId="0" fillId="0" borderId="0" xfId="8" applyNumberFormat="1" applyFont="1" applyAlignment="1" applyProtection="1">
      <alignment vertical="top"/>
      <protection locked="0"/>
    </xf>
    <xf numFmtId="43" fontId="0" fillId="0" borderId="0" xfId="1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10" fillId="0" borderId="0" xfId="8" applyFont="1" applyAlignment="1" applyProtection="1">
      <alignment horizontal="left" vertical="top" wrapText="1" indent="1"/>
      <protection locked="0"/>
    </xf>
    <xf numFmtId="4" fontId="10" fillId="0" borderId="9" xfId="8" applyNumberFormat="1" applyFont="1" applyBorder="1" applyAlignment="1" applyProtection="1">
      <alignment vertical="top"/>
      <protection locked="0"/>
    </xf>
    <xf numFmtId="4" fontId="10" fillId="0" borderId="8" xfId="8" applyNumberFormat="1" applyFont="1" applyBorder="1" applyAlignment="1" applyProtection="1">
      <alignment vertical="top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4" fontId="10" fillId="0" borderId="11" xfId="8" applyNumberFormat="1" applyFont="1" applyBorder="1" applyAlignment="1" applyProtection="1">
      <alignment vertical="top"/>
      <protection locked="0"/>
    </xf>
    <xf numFmtId="4" fontId="10" fillId="0" borderId="0" xfId="8" applyNumberFormat="1" applyFont="1" applyBorder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4" fontId="10" fillId="0" borderId="14" xfId="8" applyNumberFormat="1" applyFont="1" applyBorder="1" applyAlignment="1" applyProtection="1">
      <alignment vertical="top"/>
      <protection locked="0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11" fillId="0" borderId="4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0" borderId="3" xfId="8" applyFont="1" applyBorder="1" applyAlignment="1">
      <alignment horizontal="left" vertical="top"/>
    </xf>
    <xf numFmtId="4" fontId="8" fillId="0" borderId="9" xfId="8" applyNumberFormat="1" applyFont="1" applyBorder="1" applyAlignment="1" applyProtection="1">
      <alignment vertical="top"/>
      <protection locked="0"/>
    </xf>
    <xf numFmtId="4" fontId="8" fillId="0" borderId="2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0" fontId="11" fillId="0" borderId="0" xfId="8" applyFont="1" applyAlignment="1">
      <alignment horizontal="left" vertical="top" wrapText="1" indent="1"/>
    </xf>
    <xf numFmtId="4" fontId="10" fillId="0" borderId="3" xfId="8" applyNumberFormat="1" applyFont="1" applyBorder="1" applyAlignment="1" applyProtection="1">
      <alignment vertical="top"/>
      <protection locked="0"/>
    </xf>
    <xf numFmtId="4" fontId="10" fillId="0" borderId="12" xfId="8" applyNumberFormat="1" applyFont="1" applyBorder="1" applyAlignment="1" applyProtection="1">
      <alignment vertical="top"/>
      <protection locked="0"/>
    </xf>
    <xf numFmtId="4" fontId="11" fillId="0" borderId="11" xfId="8" applyNumberFormat="1" applyFont="1" applyBorder="1" applyAlignment="1" applyProtection="1">
      <alignment vertical="top"/>
      <protection locked="0"/>
    </xf>
    <xf numFmtId="4" fontId="11" fillId="0" borderId="3" xfId="8" applyNumberFormat="1" applyFont="1" applyBorder="1" applyAlignment="1" applyProtection="1">
      <alignment vertical="top"/>
      <protection locked="0"/>
    </xf>
    <xf numFmtId="4" fontId="11" fillId="0" borderId="12" xfId="8" applyNumberFormat="1" applyFont="1" applyBorder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 wrapText="1"/>
    </xf>
    <xf numFmtId="4" fontId="9" fillId="0" borderId="11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9" fillId="0" borderId="12" xfId="8" applyNumberFormat="1" applyFont="1" applyBorder="1" applyAlignment="1" applyProtection="1">
      <alignment vertical="top"/>
      <protection locked="0"/>
    </xf>
    <xf numFmtId="0" fontId="11" fillId="0" borderId="0" xfId="8" applyFont="1" applyAlignment="1">
      <alignment horizontal="left" vertical="top" wrapText="1"/>
    </xf>
    <xf numFmtId="0" fontId="9" fillId="0" borderId="3" xfId="8" applyFont="1" applyBorder="1" applyAlignment="1">
      <alignment vertical="top"/>
    </xf>
    <xf numFmtId="4" fontId="8" fillId="0" borderId="11" xfId="8" applyNumberFormat="1" applyFont="1" applyBorder="1" applyAlignment="1" applyProtection="1">
      <alignment vertical="top"/>
      <protection locked="0"/>
    </xf>
    <xf numFmtId="4" fontId="8" fillId="0" borderId="3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9" fillId="0" borderId="10" xfId="8" applyNumberFormat="1" applyFont="1" applyBorder="1" applyAlignment="1" applyProtection="1">
      <alignment vertical="top"/>
      <protection locked="0"/>
    </xf>
    <xf numFmtId="4" fontId="9" fillId="0" borderId="13" xfId="8" applyNumberFormat="1" applyFont="1" applyBorder="1" applyAlignment="1" applyProtection="1">
      <alignment vertical="top"/>
      <protection locked="0"/>
    </xf>
    <xf numFmtId="4" fontId="9" fillId="0" borderId="15" xfId="8" applyNumberFormat="1" applyFont="1" applyBorder="1" applyAlignment="1" applyProtection="1">
      <alignment vertical="top"/>
      <protection locked="0"/>
    </xf>
    <xf numFmtId="0" fontId="9" fillId="0" borderId="6" xfId="8" applyFont="1" applyBorder="1" applyAlignment="1">
      <alignment horizontal="center" vertical="top" wrapText="1"/>
    </xf>
    <xf numFmtId="4" fontId="9" fillId="0" borderId="7" xfId="8" applyNumberFormat="1" applyFont="1" applyBorder="1" applyAlignment="1" applyProtection="1">
      <alignment vertical="top"/>
      <protection locked="0"/>
    </xf>
    <xf numFmtId="0" fontId="11" fillId="0" borderId="0" xfId="9" applyFont="1" applyAlignment="1" applyProtection="1">
      <alignment vertical="top"/>
    </xf>
    <xf numFmtId="0" fontId="10" fillId="0" borderId="0" xfId="8" applyFont="1" applyFill="1" applyBorder="1" applyAlignment="1" applyProtection="1">
      <alignment vertical="top"/>
      <protection locked="0"/>
    </xf>
    <xf numFmtId="0" fontId="11" fillId="0" borderId="0" xfId="9" applyFont="1" applyAlignment="1" applyProtection="1">
      <alignment vertical="top" wrapText="1"/>
      <protection locked="0"/>
    </xf>
    <xf numFmtId="0" fontId="11" fillId="0" borderId="0" xfId="9" applyFont="1" applyBorder="1" applyAlignment="1" applyProtection="1">
      <alignment vertical="top" wrapText="1"/>
      <protection locked="0"/>
    </xf>
    <xf numFmtId="0" fontId="11" fillId="0" borderId="0" xfId="9" applyFont="1" applyBorder="1" applyAlignment="1" applyProtection="1">
      <alignment vertical="top"/>
      <protection locked="0"/>
    </xf>
    <xf numFmtId="0" fontId="11" fillId="0" borderId="0" xfId="9" applyFont="1" applyBorder="1" applyAlignment="1" applyProtection="1">
      <alignment horizontal="left" vertical="top"/>
      <protection locked="0"/>
    </xf>
    <xf numFmtId="0" fontId="15" fillId="0" borderId="0" xfId="10" applyFont="1"/>
    <xf numFmtId="0" fontId="11" fillId="0" borderId="0" xfId="9" applyFont="1" applyAlignment="1" applyProtection="1">
      <alignment horizontal="left" vertical="top" wrapText="1"/>
      <protection locked="0"/>
    </xf>
    <xf numFmtId="0" fontId="10" fillId="0" borderId="0" xfId="8" applyFont="1" applyBorder="1" applyAlignment="1" applyProtection="1">
      <alignment horizontal="left" vertical="top" wrapText="1"/>
      <protection locked="0"/>
    </xf>
    <xf numFmtId="0" fontId="10" fillId="0" borderId="0" xfId="8" applyFont="1" applyAlignment="1" applyProtection="1">
      <alignment horizontal="left" vertical="top" wrapText="1"/>
      <protection locked="0"/>
    </xf>
    <xf numFmtId="0" fontId="11" fillId="0" borderId="0" xfId="9" applyFont="1" applyBorder="1" applyAlignment="1" applyProtection="1">
      <alignment horizontal="left" vertical="top" wrapText="1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  <xf numFmtId="0" fontId="11" fillId="0" borderId="14" xfId="9" applyFont="1" applyBorder="1" applyAlignment="1" applyProtection="1">
      <alignment vertical="top"/>
      <protection locked="0"/>
    </xf>
  </cellXfs>
  <cellStyles count="28">
    <cellStyle name="=C:\WINNT\SYSTEM32\COMMAND.COM" xfId="1"/>
    <cellStyle name="Euro" xfId="2"/>
    <cellStyle name="Millares" xfId="18" builtinId="3"/>
    <cellStyle name="Millares 2" xfId="3"/>
    <cellStyle name="Millares 2 2" xfId="4"/>
    <cellStyle name="Millares 2 2 2" xfId="20"/>
    <cellStyle name="Millares 2 3" xfId="5"/>
    <cellStyle name="Millares 2 3 2" xfId="21"/>
    <cellStyle name="Millares 2 4" xfId="19"/>
    <cellStyle name="Millares 3" xfId="6"/>
    <cellStyle name="Millares 3 2" xfId="22"/>
    <cellStyle name="Millares 4" xfId="27"/>
    <cellStyle name="Moneda 2" xfId="7"/>
    <cellStyle name="Moneda 2 2" xfId="23"/>
    <cellStyle name="Normal" xfId="0" builtinId="0"/>
    <cellStyle name="Normal 2" xfId="8"/>
    <cellStyle name="Normal 2 2" xfId="9"/>
    <cellStyle name="Normal 2 3" xfId="24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6"/>
    <cellStyle name="Normal 6 3" xfId="25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GridLines="0" tabSelected="1" topLeftCell="A43" zoomScaleNormal="100" workbookViewId="0">
      <selection activeCell="A63" sqref="A63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8" width="17.85546875" style="2" bestFit="1" customWidth="1"/>
    <col min="9" max="9" width="13.7109375" style="2" bestFit="1" customWidth="1"/>
    <col min="10" max="16384" width="12" style="2"/>
  </cols>
  <sheetData>
    <row r="1" spans="1:10" ht="33.6" customHeight="1" x14ac:dyDescent="0.2">
      <c r="A1" s="71" t="s">
        <v>42</v>
      </c>
      <c r="B1" s="72"/>
      <c r="C1" s="72"/>
      <c r="D1" s="72"/>
      <c r="E1" s="72"/>
      <c r="F1" s="72"/>
      <c r="G1" s="73"/>
    </row>
    <row r="2" spans="1:10" s="3" customFormat="1" ht="12" x14ac:dyDescent="0.2">
      <c r="A2" s="8"/>
      <c r="B2" s="76" t="s">
        <v>0</v>
      </c>
      <c r="C2" s="77"/>
      <c r="D2" s="77"/>
      <c r="E2" s="77"/>
      <c r="F2" s="78"/>
      <c r="G2" s="74" t="s">
        <v>7</v>
      </c>
    </row>
    <row r="3" spans="1:10" s="1" customFormat="1" ht="24.9" customHeight="1" x14ac:dyDescent="0.2">
      <c r="A3" s="9" t="s">
        <v>1</v>
      </c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75"/>
    </row>
    <row r="4" spans="1:10" s="1" customFormat="1" ht="12" x14ac:dyDescent="0.2">
      <c r="A4" s="13"/>
      <c r="B4" s="14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5" t="s">
        <v>13</v>
      </c>
    </row>
    <row r="5" spans="1:10" ht="11.4" x14ac:dyDescent="0.2">
      <c r="A5" s="16" t="s">
        <v>14</v>
      </c>
      <c r="B5" s="17">
        <v>0</v>
      </c>
      <c r="C5" s="18">
        <v>0</v>
      </c>
      <c r="D5" s="17">
        <v>0</v>
      </c>
      <c r="E5" s="18">
        <v>0</v>
      </c>
      <c r="F5" s="17">
        <v>0</v>
      </c>
      <c r="G5" s="17">
        <v>0</v>
      </c>
    </row>
    <row r="6" spans="1:10" ht="11.4" x14ac:dyDescent="0.2">
      <c r="A6" s="19" t="s">
        <v>15</v>
      </c>
      <c r="B6" s="20">
        <v>0</v>
      </c>
      <c r="C6" s="21">
        <v>0</v>
      </c>
      <c r="D6" s="20">
        <v>0</v>
      </c>
      <c r="E6" s="21">
        <v>0</v>
      </c>
      <c r="F6" s="20">
        <v>0</v>
      </c>
      <c r="G6" s="20">
        <v>0</v>
      </c>
    </row>
    <row r="7" spans="1:10" ht="11.4" x14ac:dyDescent="0.2">
      <c r="A7" s="16" t="s">
        <v>16</v>
      </c>
      <c r="B7" s="20">
        <v>0</v>
      </c>
      <c r="C7" s="21">
        <v>0</v>
      </c>
      <c r="D7" s="20">
        <v>0</v>
      </c>
      <c r="E7" s="21">
        <v>0</v>
      </c>
      <c r="F7" s="20">
        <v>0</v>
      </c>
      <c r="G7" s="20">
        <v>0</v>
      </c>
    </row>
    <row r="8" spans="1:10" ht="11.4" x14ac:dyDescent="0.2">
      <c r="A8" s="16" t="s">
        <v>17</v>
      </c>
      <c r="B8" s="20">
        <v>0</v>
      </c>
      <c r="C8" s="21">
        <v>0</v>
      </c>
      <c r="D8" s="20">
        <v>0</v>
      </c>
      <c r="E8" s="21">
        <v>0</v>
      </c>
      <c r="F8" s="20">
        <v>0</v>
      </c>
      <c r="G8" s="20">
        <v>0</v>
      </c>
    </row>
    <row r="9" spans="1:10" ht="11.4" x14ac:dyDescent="0.2">
      <c r="A9" s="16" t="s">
        <v>18</v>
      </c>
      <c r="B9" s="20">
        <v>20000000</v>
      </c>
      <c r="C9" s="21">
        <v>10153007.699999999</v>
      </c>
      <c r="D9" s="20">
        <f>+B9+C9</f>
        <v>30153007.699999999</v>
      </c>
      <c r="E9" s="21">
        <v>33946413.049999997</v>
      </c>
      <c r="F9" s="20">
        <v>33946413.049999997</v>
      </c>
      <c r="G9" s="20">
        <f>+F9-B9</f>
        <v>13946413.049999997</v>
      </c>
      <c r="H9" s="4" t="s">
        <v>41</v>
      </c>
    </row>
    <row r="10" spans="1:10" ht="11.4" x14ac:dyDescent="0.2">
      <c r="A10" s="19" t="s">
        <v>19</v>
      </c>
      <c r="B10" s="20">
        <v>0</v>
      </c>
      <c r="C10" s="21">
        <v>0</v>
      </c>
      <c r="D10" s="20">
        <v>0</v>
      </c>
      <c r="E10" s="21">
        <v>0</v>
      </c>
      <c r="F10" s="20">
        <v>0</v>
      </c>
      <c r="G10" s="20">
        <v>0</v>
      </c>
    </row>
    <row r="11" spans="1:10" ht="22.8" x14ac:dyDescent="0.2">
      <c r="A11" s="16" t="s">
        <v>20</v>
      </c>
      <c r="B11" s="20">
        <v>547427950.13</v>
      </c>
      <c r="C11" s="21">
        <v>547234996.83000004</v>
      </c>
      <c r="D11" s="20">
        <f>+B11+C11</f>
        <v>1094662946.96</v>
      </c>
      <c r="E11" s="21">
        <v>793795049.91899335</v>
      </c>
      <c r="F11" s="20">
        <v>793795049.91899335</v>
      </c>
      <c r="G11" s="20">
        <f>+F11-B11</f>
        <v>246367099.78899336</v>
      </c>
      <c r="H11" s="6"/>
      <c r="I11" s="7"/>
    </row>
    <row r="12" spans="1:10" ht="34.200000000000003" x14ac:dyDescent="0.2">
      <c r="A12" s="16" t="s">
        <v>21</v>
      </c>
      <c r="B12" s="20">
        <v>0</v>
      </c>
      <c r="C12" s="21">
        <v>167827013.99000001</v>
      </c>
      <c r="D12" s="20">
        <f>+B12+C12</f>
        <v>167827013.99000001</v>
      </c>
      <c r="E12" s="21">
        <v>64104500.289999992</v>
      </c>
      <c r="F12" s="20">
        <v>64104500.289999992</v>
      </c>
      <c r="G12" s="20">
        <f>+F12-B12</f>
        <v>64104500.289999992</v>
      </c>
      <c r="H12" s="4"/>
    </row>
    <row r="13" spans="1:10" ht="22.8" x14ac:dyDescent="0.2">
      <c r="A13" s="16" t="s">
        <v>22</v>
      </c>
      <c r="B13" s="20">
        <v>0</v>
      </c>
      <c r="C13" s="21">
        <v>0</v>
      </c>
      <c r="D13" s="20">
        <v>0</v>
      </c>
      <c r="E13" s="21">
        <v>0</v>
      </c>
      <c r="F13" s="20">
        <v>0</v>
      </c>
      <c r="G13" s="20">
        <v>0</v>
      </c>
    </row>
    <row r="14" spans="1:10" ht="11.4" x14ac:dyDescent="0.2">
      <c r="A14" s="16" t="s">
        <v>23</v>
      </c>
      <c r="B14" s="20">
        <v>0</v>
      </c>
      <c r="C14" s="21">
        <v>0</v>
      </c>
      <c r="D14" s="20">
        <v>0</v>
      </c>
      <c r="E14" s="21">
        <v>0</v>
      </c>
      <c r="F14" s="20">
        <v>0</v>
      </c>
      <c r="G14" s="20">
        <v>0</v>
      </c>
      <c r="J14" s="6" t="s">
        <v>41</v>
      </c>
    </row>
    <row r="15" spans="1:10" ht="11.4" x14ac:dyDescent="0.2">
      <c r="A15" s="22"/>
      <c r="B15" s="23"/>
      <c r="C15" s="24"/>
      <c r="D15" s="23"/>
      <c r="E15" s="24"/>
      <c r="F15" s="23"/>
      <c r="G15" s="23"/>
    </row>
    <row r="16" spans="1:10" ht="12" x14ac:dyDescent="0.2">
      <c r="A16" s="25" t="s">
        <v>24</v>
      </c>
      <c r="B16" s="26">
        <f>SUM(B5:B15)</f>
        <v>567427950.13</v>
      </c>
      <c r="C16" s="26">
        <f t="shared" ref="C16:G16" si="0">SUM(C5:C15)</f>
        <v>725215018.5200001</v>
      </c>
      <c r="D16" s="26">
        <f t="shared" si="0"/>
        <v>1292642968.6500001</v>
      </c>
      <c r="E16" s="26">
        <f t="shared" si="0"/>
        <v>891845963.25899327</v>
      </c>
      <c r="F16" s="26">
        <f t="shared" si="0"/>
        <v>891845963.25899327</v>
      </c>
      <c r="G16" s="26">
        <f t="shared" si="0"/>
        <v>324418013.12899339</v>
      </c>
      <c r="H16" s="5"/>
    </row>
    <row r="17" spans="1:7" ht="12" x14ac:dyDescent="0.2">
      <c r="A17" s="27"/>
      <c r="B17" s="28"/>
      <c r="C17" s="28"/>
      <c r="D17" s="29"/>
      <c r="E17" s="30" t="s">
        <v>25</v>
      </c>
      <c r="F17" s="31"/>
      <c r="G17" s="32">
        <f>+G16</f>
        <v>324418013.12899339</v>
      </c>
    </row>
    <row r="18" spans="1:7" ht="10.5" customHeight="1" x14ac:dyDescent="0.2">
      <c r="A18" s="33"/>
      <c r="B18" s="76" t="s">
        <v>0</v>
      </c>
      <c r="C18" s="77"/>
      <c r="D18" s="77"/>
      <c r="E18" s="77"/>
      <c r="F18" s="78"/>
      <c r="G18" s="74" t="s">
        <v>7</v>
      </c>
    </row>
    <row r="19" spans="1:7" ht="24" x14ac:dyDescent="0.2">
      <c r="A19" s="34" t="s">
        <v>26</v>
      </c>
      <c r="B19" s="10" t="s">
        <v>2</v>
      </c>
      <c r="C19" s="11" t="s">
        <v>3</v>
      </c>
      <c r="D19" s="11" t="s">
        <v>4</v>
      </c>
      <c r="E19" s="11" t="s">
        <v>5</v>
      </c>
      <c r="F19" s="12" t="s">
        <v>6</v>
      </c>
      <c r="G19" s="75"/>
    </row>
    <row r="20" spans="1:7" ht="12" x14ac:dyDescent="0.2">
      <c r="A20" s="35"/>
      <c r="B20" s="14" t="s">
        <v>8</v>
      </c>
      <c r="C20" s="15" t="s">
        <v>9</v>
      </c>
      <c r="D20" s="15" t="s">
        <v>10</v>
      </c>
      <c r="E20" s="15" t="s">
        <v>11</v>
      </c>
      <c r="F20" s="15" t="s">
        <v>12</v>
      </c>
      <c r="G20" s="15" t="s">
        <v>13</v>
      </c>
    </row>
    <row r="21" spans="1:7" ht="12" x14ac:dyDescent="0.2">
      <c r="A21" s="36" t="s">
        <v>27</v>
      </c>
      <c r="B21" s="37">
        <v>0</v>
      </c>
      <c r="C21" s="37">
        <v>0</v>
      </c>
      <c r="D21" s="37">
        <v>0</v>
      </c>
      <c r="E21" s="38">
        <v>0</v>
      </c>
      <c r="F21" s="37">
        <v>0</v>
      </c>
      <c r="G21" s="39">
        <v>0</v>
      </c>
    </row>
    <row r="22" spans="1:7" ht="11.4" x14ac:dyDescent="0.2">
      <c r="A22" s="40" t="s">
        <v>14</v>
      </c>
      <c r="B22" s="20">
        <v>0</v>
      </c>
      <c r="C22" s="20">
        <v>0</v>
      </c>
      <c r="D22" s="20">
        <v>0</v>
      </c>
      <c r="E22" s="41">
        <v>0</v>
      </c>
      <c r="F22" s="20">
        <v>0</v>
      </c>
      <c r="G22" s="42">
        <v>0</v>
      </c>
    </row>
    <row r="23" spans="1:7" ht="11.4" x14ac:dyDescent="0.2">
      <c r="A23" s="40" t="s">
        <v>15</v>
      </c>
      <c r="B23" s="20">
        <v>0</v>
      </c>
      <c r="C23" s="20">
        <v>0</v>
      </c>
      <c r="D23" s="20">
        <v>0</v>
      </c>
      <c r="E23" s="41">
        <v>0</v>
      </c>
      <c r="F23" s="20">
        <v>0</v>
      </c>
      <c r="G23" s="42">
        <v>0</v>
      </c>
    </row>
    <row r="24" spans="1:7" ht="11.4" x14ac:dyDescent="0.2">
      <c r="A24" s="40" t="s">
        <v>16</v>
      </c>
      <c r="B24" s="20">
        <v>0</v>
      </c>
      <c r="C24" s="20">
        <v>0</v>
      </c>
      <c r="D24" s="20">
        <v>0</v>
      </c>
      <c r="E24" s="41">
        <v>0</v>
      </c>
      <c r="F24" s="20">
        <v>0</v>
      </c>
      <c r="G24" s="42">
        <v>0</v>
      </c>
    </row>
    <row r="25" spans="1:7" ht="11.4" x14ac:dyDescent="0.2">
      <c r="A25" s="40" t="s">
        <v>17</v>
      </c>
      <c r="B25" s="20">
        <v>0</v>
      </c>
      <c r="C25" s="20">
        <v>0</v>
      </c>
      <c r="D25" s="20">
        <v>0</v>
      </c>
      <c r="E25" s="41">
        <v>0</v>
      </c>
      <c r="F25" s="20">
        <v>0</v>
      </c>
      <c r="G25" s="42">
        <v>0</v>
      </c>
    </row>
    <row r="26" spans="1:7" ht="13.2" x14ac:dyDescent="0.2">
      <c r="A26" s="40" t="s">
        <v>44</v>
      </c>
      <c r="B26" s="20">
        <v>0</v>
      </c>
      <c r="C26" s="20">
        <v>0</v>
      </c>
      <c r="D26" s="20">
        <v>0</v>
      </c>
      <c r="E26" s="41">
        <v>0</v>
      </c>
      <c r="F26" s="20">
        <v>0</v>
      </c>
      <c r="G26" s="42">
        <v>0</v>
      </c>
    </row>
    <row r="27" spans="1:7" ht="13.2" x14ac:dyDescent="0.2">
      <c r="A27" s="40" t="s">
        <v>45</v>
      </c>
      <c r="B27" s="20">
        <v>0</v>
      </c>
      <c r="C27" s="20">
        <v>0</v>
      </c>
      <c r="D27" s="20">
        <v>0</v>
      </c>
      <c r="E27" s="41">
        <v>0</v>
      </c>
      <c r="F27" s="20">
        <v>0</v>
      </c>
      <c r="G27" s="42">
        <v>0</v>
      </c>
    </row>
    <row r="28" spans="1:7" ht="34.200000000000003" x14ac:dyDescent="0.2">
      <c r="A28" s="40" t="s">
        <v>28</v>
      </c>
      <c r="B28" s="20">
        <v>0</v>
      </c>
      <c r="C28" s="20">
        <v>0</v>
      </c>
      <c r="D28" s="20">
        <v>0</v>
      </c>
      <c r="E28" s="41">
        <v>0</v>
      </c>
      <c r="F28" s="20">
        <v>0</v>
      </c>
      <c r="G28" s="42">
        <v>0</v>
      </c>
    </row>
    <row r="29" spans="1:7" ht="22.8" x14ac:dyDescent="0.2">
      <c r="A29" s="40" t="s">
        <v>22</v>
      </c>
      <c r="B29" s="20">
        <v>0</v>
      </c>
      <c r="C29" s="20">
        <v>0</v>
      </c>
      <c r="D29" s="20">
        <v>0</v>
      </c>
      <c r="E29" s="41">
        <v>0</v>
      </c>
      <c r="F29" s="20">
        <v>0</v>
      </c>
      <c r="G29" s="42">
        <v>0</v>
      </c>
    </row>
    <row r="30" spans="1:7" ht="11.4" x14ac:dyDescent="0.2">
      <c r="A30" s="40"/>
      <c r="B30" s="43"/>
      <c r="C30" s="43"/>
      <c r="D30" s="43"/>
      <c r="E30" s="44"/>
      <c r="F30" s="43"/>
      <c r="G30" s="45"/>
    </row>
    <row r="31" spans="1:7" ht="48" x14ac:dyDescent="0.2">
      <c r="A31" s="46" t="s">
        <v>30</v>
      </c>
      <c r="B31" s="47">
        <f>+B32+B33+B34+B35</f>
        <v>567427950.13</v>
      </c>
      <c r="C31" s="47">
        <f t="shared" ref="C31:G31" si="1">+C32+C33+C34+C35</f>
        <v>725215018.5200001</v>
      </c>
      <c r="D31" s="47">
        <f t="shared" si="1"/>
        <v>1292642968.6500001</v>
      </c>
      <c r="E31" s="48">
        <f t="shared" si="1"/>
        <v>891845963.25899327</v>
      </c>
      <c r="F31" s="47">
        <f t="shared" si="1"/>
        <v>891845963.25899327</v>
      </c>
      <c r="G31" s="49">
        <f t="shared" si="1"/>
        <v>324418013.12899333</v>
      </c>
    </row>
    <row r="32" spans="1:7" ht="11.4" x14ac:dyDescent="0.2">
      <c r="A32" s="40" t="s">
        <v>15</v>
      </c>
      <c r="B32" s="20">
        <v>0</v>
      </c>
      <c r="C32" s="20">
        <v>0</v>
      </c>
      <c r="D32" s="20">
        <v>0</v>
      </c>
      <c r="E32" s="41">
        <v>0</v>
      </c>
      <c r="F32" s="20">
        <v>0</v>
      </c>
      <c r="G32" s="42">
        <v>0</v>
      </c>
    </row>
    <row r="33" spans="1:7" ht="13.2" x14ac:dyDescent="0.2">
      <c r="A33" s="40" t="s">
        <v>46</v>
      </c>
      <c r="B33" s="43">
        <v>20000000</v>
      </c>
      <c r="C33" s="43">
        <v>10153007.699999999</v>
      </c>
      <c r="D33" s="43">
        <v>30153007.699999999</v>
      </c>
      <c r="E33" s="44">
        <v>33946413.049999997</v>
      </c>
      <c r="F33" s="43">
        <v>33946413.049999997</v>
      </c>
      <c r="G33" s="45">
        <f>+F33-B33</f>
        <v>13946413.049999997</v>
      </c>
    </row>
    <row r="34" spans="1:7" ht="24.6" x14ac:dyDescent="0.2">
      <c r="A34" s="40" t="s">
        <v>47</v>
      </c>
      <c r="B34" s="43">
        <v>547427950.13</v>
      </c>
      <c r="C34" s="43">
        <v>715062010.82000005</v>
      </c>
      <c r="D34" s="43">
        <v>1262489960.95</v>
      </c>
      <c r="E34" s="44">
        <v>857899550.20899332</v>
      </c>
      <c r="F34" s="43">
        <v>857899550.20899332</v>
      </c>
      <c r="G34" s="45">
        <f>+F34-B34</f>
        <v>310471600.07899332</v>
      </c>
    </row>
    <row r="35" spans="1:7" ht="22.8" x14ac:dyDescent="0.2">
      <c r="A35" s="40" t="s">
        <v>22</v>
      </c>
      <c r="B35" s="20">
        <v>0</v>
      </c>
      <c r="C35" s="20">
        <v>0</v>
      </c>
      <c r="D35" s="20">
        <v>0</v>
      </c>
      <c r="E35" s="41">
        <v>0</v>
      </c>
      <c r="F35" s="20">
        <v>0</v>
      </c>
      <c r="G35" s="42">
        <v>0</v>
      </c>
    </row>
    <row r="36" spans="1:7" ht="11.4" x14ac:dyDescent="0.2">
      <c r="A36" s="50"/>
      <c r="B36" s="43"/>
      <c r="C36" s="43"/>
      <c r="D36" s="43"/>
      <c r="E36" s="44"/>
      <c r="F36" s="43"/>
      <c r="G36" s="45"/>
    </row>
    <row r="37" spans="1:7" ht="12" x14ac:dyDescent="0.2">
      <c r="A37" s="51" t="s">
        <v>29</v>
      </c>
      <c r="B37" s="52">
        <v>0</v>
      </c>
      <c r="C37" s="52">
        <v>0</v>
      </c>
      <c r="D37" s="52">
        <v>0</v>
      </c>
      <c r="E37" s="53">
        <v>0</v>
      </c>
      <c r="F37" s="52">
        <v>0</v>
      </c>
      <c r="G37" s="54">
        <v>0</v>
      </c>
    </row>
    <row r="38" spans="1:7" ht="11.4" x14ac:dyDescent="0.2">
      <c r="A38" s="40" t="s">
        <v>23</v>
      </c>
      <c r="B38" s="20">
        <v>0</v>
      </c>
      <c r="C38" s="20">
        <v>0</v>
      </c>
      <c r="D38" s="20">
        <v>0</v>
      </c>
      <c r="E38" s="41">
        <v>0</v>
      </c>
      <c r="F38" s="20">
        <v>0</v>
      </c>
      <c r="G38" s="42">
        <v>0</v>
      </c>
    </row>
    <row r="39" spans="1:7" ht="12" x14ac:dyDescent="0.2">
      <c r="A39" s="40"/>
      <c r="B39" s="55"/>
      <c r="C39" s="55"/>
      <c r="D39" s="55"/>
      <c r="E39" s="56"/>
      <c r="F39" s="55"/>
      <c r="G39" s="57"/>
    </row>
    <row r="40" spans="1:7" ht="12" x14ac:dyDescent="0.2">
      <c r="A40" s="58" t="s">
        <v>24</v>
      </c>
      <c r="B40" s="26">
        <f>+B21+B31+B37</f>
        <v>567427950.13</v>
      </c>
      <c r="C40" s="26">
        <f t="shared" ref="C40:G40" si="2">+C21+C31+C37</f>
        <v>725215018.5200001</v>
      </c>
      <c r="D40" s="26">
        <f t="shared" si="2"/>
        <v>1292642968.6500001</v>
      </c>
      <c r="E40" s="26">
        <f t="shared" si="2"/>
        <v>891845963.25899327</v>
      </c>
      <c r="F40" s="26">
        <f t="shared" si="2"/>
        <v>891845963.25899327</v>
      </c>
      <c r="G40" s="26">
        <f t="shared" si="2"/>
        <v>324418013.12899333</v>
      </c>
    </row>
    <row r="41" spans="1:7" ht="12" x14ac:dyDescent="0.2">
      <c r="A41" s="27"/>
      <c r="B41" s="28"/>
      <c r="C41" s="28"/>
      <c r="D41" s="28"/>
      <c r="E41" s="30" t="s">
        <v>25</v>
      </c>
      <c r="F41" s="59"/>
      <c r="G41" s="32">
        <f>+G40</f>
        <v>324418013.12899333</v>
      </c>
    </row>
    <row r="42" spans="1:7" ht="11.4" x14ac:dyDescent="0.2">
      <c r="A42" s="22"/>
      <c r="B42" s="22"/>
      <c r="C42" s="22"/>
      <c r="D42" s="22"/>
      <c r="E42" s="22"/>
      <c r="F42" s="22"/>
      <c r="G42" s="22"/>
    </row>
    <row r="43" spans="1:7" ht="11.4" x14ac:dyDescent="0.2">
      <c r="A43" s="68" t="s">
        <v>48</v>
      </c>
      <c r="B43" s="68"/>
      <c r="C43" s="68"/>
      <c r="D43" s="22"/>
      <c r="E43" s="22"/>
      <c r="F43" s="22"/>
      <c r="G43" s="22"/>
    </row>
    <row r="44" spans="1:7" ht="13.2" x14ac:dyDescent="0.2">
      <c r="A44" s="22" t="s">
        <v>49</v>
      </c>
      <c r="B44" s="22"/>
      <c r="C44" s="22"/>
      <c r="D44" s="22"/>
      <c r="E44" s="22"/>
      <c r="F44" s="22"/>
      <c r="G44" s="22"/>
    </row>
    <row r="45" spans="1:7" ht="43.8" customHeight="1" x14ac:dyDescent="0.2">
      <c r="A45" s="69" t="s">
        <v>50</v>
      </c>
      <c r="B45" s="69"/>
      <c r="C45" s="69"/>
      <c r="D45" s="69"/>
      <c r="E45" s="69"/>
      <c r="F45" s="69"/>
      <c r="G45" s="69"/>
    </row>
    <row r="46" spans="1:7" ht="11.4" x14ac:dyDescent="0.2">
      <c r="A46" s="22"/>
      <c r="B46" s="22"/>
      <c r="C46" s="22"/>
      <c r="D46" s="22"/>
      <c r="E46" s="22"/>
      <c r="F46" s="22"/>
      <c r="G46" s="22"/>
    </row>
    <row r="47" spans="1:7" ht="11.4" x14ac:dyDescent="0.2">
      <c r="A47" s="22"/>
      <c r="B47" s="22"/>
      <c r="C47" s="22"/>
      <c r="D47" s="22"/>
      <c r="E47" s="22"/>
      <c r="F47" s="22"/>
      <c r="G47" s="22"/>
    </row>
    <row r="48" spans="1:7" ht="11.4" x14ac:dyDescent="0.2">
      <c r="A48" s="60" t="s">
        <v>31</v>
      </c>
      <c r="B48" s="22"/>
      <c r="C48" s="22"/>
      <c r="D48" s="22"/>
      <c r="E48" s="22"/>
      <c r="F48" s="22"/>
      <c r="G48" s="22"/>
    </row>
    <row r="49" spans="1:7" ht="11.4" x14ac:dyDescent="0.2">
      <c r="A49" s="61"/>
      <c r="B49" s="22"/>
      <c r="C49" s="22"/>
      <c r="D49" s="22"/>
      <c r="E49" s="22"/>
      <c r="F49" s="22"/>
      <c r="G49" s="22"/>
    </row>
    <row r="50" spans="1:7" ht="11.4" x14ac:dyDescent="0.2">
      <c r="A50" s="62"/>
      <c r="B50" s="22"/>
      <c r="C50" s="22"/>
      <c r="D50" s="22"/>
      <c r="E50" s="22"/>
      <c r="F50" s="22"/>
      <c r="G50" s="22"/>
    </row>
    <row r="51" spans="1:7" ht="11.4" x14ac:dyDescent="0.2">
      <c r="A51" s="63" t="s">
        <v>32</v>
      </c>
      <c r="B51" s="22"/>
      <c r="C51" s="63" t="s">
        <v>32</v>
      </c>
      <c r="D51" s="22"/>
      <c r="E51" s="22"/>
      <c r="F51" s="22"/>
      <c r="G51" s="22"/>
    </row>
    <row r="52" spans="1:7" ht="11.4" x14ac:dyDescent="0.2">
      <c r="A52" s="62"/>
      <c r="B52" s="22"/>
      <c r="C52" s="62"/>
      <c r="D52" s="22"/>
      <c r="E52" s="22"/>
      <c r="F52" s="22"/>
      <c r="G52" s="22"/>
    </row>
    <row r="53" spans="1:7" ht="11.4" x14ac:dyDescent="0.2">
      <c r="A53" s="64" t="s">
        <v>40</v>
      </c>
      <c r="B53" s="22"/>
      <c r="C53" s="64" t="s">
        <v>33</v>
      </c>
      <c r="D53" s="22"/>
      <c r="E53" s="22"/>
      <c r="F53" s="22"/>
      <c r="G53" s="22"/>
    </row>
    <row r="54" spans="1:7" ht="11.4" x14ac:dyDescent="0.2">
      <c r="A54" s="70" t="s">
        <v>38</v>
      </c>
      <c r="B54" s="70"/>
      <c r="C54" s="70" t="s">
        <v>34</v>
      </c>
      <c r="D54" s="70"/>
      <c r="E54" s="22"/>
      <c r="F54" s="22"/>
      <c r="G54" s="22"/>
    </row>
    <row r="55" spans="1:7" ht="11.4" x14ac:dyDescent="0.2">
      <c r="A55" s="65" t="s">
        <v>39</v>
      </c>
      <c r="B55" s="22"/>
      <c r="C55" s="65" t="s">
        <v>35</v>
      </c>
      <c r="D55" s="22"/>
      <c r="E55" s="22"/>
      <c r="F55" s="22"/>
      <c r="G55" s="22"/>
    </row>
    <row r="56" spans="1:7" ht="11.4" x14ac:dyDescent="0.2">
      <c r="A56" s="62"/>
      <c r="B56" s="22"/>
      <c r="C56" s="22"/>
      <c r="D56" s="22"/>
      <c r="E56" s="22"/>
      <c r="F56" s="22"/>
      <c r="G56" s="22"/>
    </row>
    <row r="57" spans="1:7" ht="11.4" x14ac:dyDescent="0.2">
      <c r="A57" s="66"/>
      <c r="B57" s="22"/>
      <c r="C57" s="22"/>
      <c r="D57" s="22"/>
      <c r="E57" s="22"/>
      <c r="F57" s="22"/>
      <c r="G57" s="22"/>
    </row>
    <row r="58" spans="1:7" ht="11.4" x14ac:dyDescent="0.2">
      <c r="A58" s="62" t="s">
        <v>36</v>
      </c>
      <c r="B58" s="22"/>
      <c r="C58" s="22"/>
      <c r="D58" s="22"/>
      <c r="E58" s="22"/>
      <c r="F58" s="22"/>
      <c r="G58" s="22"/>
    </row>
    <row r="59" spans="1:7" ht="11.4" x14ac:dyDescent="0.2">
      <c r="A59" s="62"/>
      <c r="B59" s="22"/>
      <c r="C59" s="22"/>
      <c r="D59" s="22"/>
      <c r="E59" s="22"/>
      <c r="F59" s="22"/>
      <c r="G59" s="22"/>
    </row>
    <row r="60" spans="1:7" ht="11.4" x14ac:dyDescent="0.2">
      <c r="A60" s="79" t="s">
        <v>40</v>
      </c>
      <c r="B60" s="22"/>
      <c r="C60" s="22"/>
      <c r="D60" s="22"/>
      <c r="E60" s="22"/>
      <c r="F60" s="22"/>
      <c r="G60" s="22"/>
    </row>
    <row r="61" spans="1:7" ht="11.4" x14ac:dyDescent="0.2">
      <c r="A61" s="67" t="s">
        <v>43</v>
      </c>
      <c r="B61" s="22"/>
      <c r="C61" s="22"/>
      <c r="D61" s="22"/>
      <c r="E61" s="22"/>
      <c r="F61" s="22"/>
      <c r="G61" s="22"/>
    </row>
    <row r="62" spans="1:7" ht="11.4" x14ac:dyDescent="0.2">
      <c r="A62" s="62" t="s">
        <v>37</v>
      </c>
      <c r="B62" s="22"/>
      <c r="C62" s="22"/>
      <c r="D62" s="22"/>
      <c r="E62" s="22"/>
      <c r="F62" s="22"/>
      <c r="G62" s="22"/>
    </row>
  </sheetData>
  <sheetProtection formatCells="0" formatColumns="0" formatRows="0" insertRows="0" autoFilter="0"/>
  <mergeCells count="9">
    <mergeCell ref="A43:C43"/>
    <mergeCell ref="A45:G45"/>
    <mergeCell ref="A54:B54"/>
    <mergeCell ref="A1:G1"/>
    <mergeCell ref="G2:G3"/>
    <mergeCell ref="G18:G19"/>
    <mergeCell ref="B2:F2"/>
    <mergeCell ref="B18:F18"/>
    <mergeCell ref="C54:D54"/>
  </mergeCells>
  <pageMargins left="0.70866141732283472" right="0.70866141732283472" top="0.74803149606299213" bottom="0.74803149606299213" header="0.31496062992125984" footer="0.31496062992125984"/>
  <pageSetup scale="55" orientation="portrait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1029A4-B68A-48B5-A53B-472D2F8F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0c865bf4-0f22-4e4d-b041-7b0c1657e5a8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cp:lastPrinted>2024-01-29T15:01:45Z</cp:lastPrinted>
  <dcterms:created xsi:type="dcterms:W3CDTF">2012-12-11T20:48:19Z</dcterms:created>
  <dcterms:modified xsi:type="dcterms:W3CDTF">2024-01-29T15:02:16Z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