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Informacion_Financiera\2024\Trimestre_I\"/>
    </mc:Choice>
  </mc:AlternateContent>
  <bookViews>
    <workbookView xWindow="0" yWindow="0" windowWidth="23040" windowHeight="9192"/>
  </bookViews>
  <sheets>
    <sheet name="COG" sheetId="1" r:id="rId1"/>
  </sheets>
  <definedNames>
    <definedName name="_xlnm._FilterDatabase" localSheetId="0" hidden="1">COG!$A$4:$A$77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6" i="1" l="1"/>
  <c r="D76" i="1"/>
  <c r="D75" i="1"/>
  <c r="G75" i="1" s="1"/>
  <c r="D74" i="1"/>
  <c r="G74" i="1" s="1"/>
  <c r="D73" i="1"/>
  <c r="G73" i="1" s="1"/>
  <c r="G72" i="1"/>
  <c r="D72" i="1"/>
  <c r="D71" i="1"/>
  <c r="G71" i="1" s="1"/>
  <c r="D70" i="1"/>
  <c r="G70" i="1" s="1"/>
  <c r="F69" i="1"/>
  <c r="E69" i="1"/>
  <c r="C69" i="1"/>
  <c r="B69" i="1"/>
  <c r="D68" i="1"/>
  <c r="G68" i="1" s="1"/>
  <c r="D67" i="1"/>
  <c r="D65" i="1" s="1"/>
  <c r="G66" i="1"/>
  <c r="D66" i="1"/>
  <c r="F65" i="1"/>
  <c r="E65" i="1"/>
  <c r="C65" i="1"/>
  <c r="B65" i="1"/>
  <c r="G64" i="1"/>
  <c r="D64" i="1"/>
  <c r="D63" i="1"/>
  <c r="G63" i="1" s="1"/>
  <c r="D62" i="1"/>
  <c r="G62" i="1" s="1"/>
  <c r="D61" i="1"/>
  <c r="G61" i="1" s="1"/>
  <c r="G60" i="1"/>
  <c r="D60" i="1"/>
  <c r="D59" i="1"/>
  <c r="G59" i="1" s="1"/>
  <c r="D58" i="1"/>
  <c r="G58" i="1" s="1"/>
  <c r="G57" i="1" s="1"/>
  <c r="F57" i="1"/>
  <c r="E57" i="1"/>
  <c r="C57" i="1"/>
  <c r="B57" i="1"/>
  <c r="D56" i="1"/>
  <c r="G56" i="1" s="1"/>
  <c r="D55" i="1"/>
  <c r="D53" i="1" s="1"/>
  <c r="G54" i="1"/>
  <c r="D54" i="1"/>
  <c r="F53" i="1"/>
  <c r="E53" i="1"/>
  <c r="C53" i="1"/>
  <c r="B53" i="1"/>
  <c r="G52" i="1"/>
  <c r="D52" i="1"/>
  <c r="D51" i="1"/>
  <c r="G51" i="1" s="1"/>
  <c r="D50" i="1"/>
  <c r="G50" i="1" s="1"/>
  <c r="D49" i="1"/>
  <c r="G49" i="1" s="1"/>
  <c r="G48" i="1"/>
  <c r="D48" i="1"/>
  <c r="D47" i="1"/>
  <c r="G47" i="1" s="1"/>
  <c r="D46" i="1"/>
  <c r="G46" i="1" s="1"/>
  <c r="D45" i="1"/>
  <c r="D43" i="1" s="1"/>
  <c r="G44" i="1"/>
  <c r="D44" i="1"/>
  <c r="F43" i="1"/>
  <c r="E43" i="1"/>
  <c r="C43" i="1"/>
  <c r="B43" i="1"/>
  <c r="G42" i="1"/>
  <c r="D42" i="1"/>
  <c r="D41" i="1"/>
  <c r="G41" i="1" s="1"/>
  <c r="D40" i="1"/>
  <c r="G40" i="1" s="1"/>
  <c r="D39" i="1"/>
  <c r="G39" i="1" s="1"/>
  <c r="G38" i="1"/>
  <c r="D38" i="1"/>
  <c r="D37" i="1"/>
  <c r="G37" i="1" s="1"/>
  <c r="D36" i="1"/>
  <c r="G36" i="1" s="1"/>
  <c r="D35" i="1"/>
  <c r="D33" i="1" s="1"/>
  <c r="G34" i="1"/>
  <c r="D34" i="1"/>
  <c r="F33" i="1"/>
  <c r="E33" i="1"/>
  <c r="C33" i="1"/>
  <c r="B33" i="1"/>
  <c r="G32" i="1"/>
  <c r="D32" i="1"/>
  <c r="D31" i="1"/>
  <c r="G31" i="1" s="1"/>
  <c r="D30" i="1"/>
  <c r="G30" i="1" s="1"/>
  <c r="D29" i="1"/>
  <c r="G29" i="1" s="1"/>
  <c r="G28" i="1"/>
  <c r="D28" i="1"/>
  <c r="D27" i="1"/>
  <c r="G27" i="1" s="1"/>
  <c r="D26" i="1"/>
  <c r="G26" i="1" s="1"/>
  <c r="D25" i="1"/>
  <c r="D23" i="1" s="1"/>
  <c r="G24" i="1"/>
  <c r="D24" i="1"/>
  <c r="F23" i="1"/>
  <c r="E23" i="1"/>
  <c r="C23" i="1"/>
  <c r="B23" i="1"/>
  <c r="G22" i="1"/>
  <c r="D22" i="1"/>
  <c r="D21" i="1"/>
  <c r="G21" i="1" s="1"/>
  <c r="D20" i="1"/>
  <c r="G20" i="1" s="1"/>
  <c r="D19" i="1"/>
  <c r="G19" i="1" s="1"/>
  <c r="G18" i="1"/>
  <c r="D18" i="1"/>
  <c r="D17" i="1"/>
  <c r="G17" i="1" s="1"/>
  <c r="D16" i="1"/>
  <c r="G16" i="1" s="1"/>
  <c r="D15" i="1"/>
  <c r="D13" i="1" s="1"/>
  <c r="G14" i="1"/>
  <c r="D14" i="1"/>
  <c r="F13" i="1"/>
  <c r="E13" i="1"/>
  <c r="C13" i="1"/>
  <c r="C77" i="1" s="1"/>
  <c r="B13" i="1"/>
  <c r="B77" i="1" s="1"/>
  <c r="G12" i="1"/>
  <c r="D12" i="1"/>
  <c r="D11" i="1"/>
  <c r="G11" i="1" s="1"/>
  <c r="D10" i="1"/>
  <c r="G10" i="1" s="1"/>
  <c r="D9" i="1"/>
  <c r="G9" i="1" s="1"/>
  <c r="G8" i="1"/>
  <c r="D8" i="1"/>
  <c r="D7" i="1"/>
  <c r="G7" i="1" s="1"/>
  <c r="D6" i="1"/>
  <c r="G6" i="1" s="1"/>
  <c r="F5" i="1"/>
  <c r="F77" i="1" s="1"/>
  <c r="E5" i="1"/>
  <c r="E77" i="1" s="1"/>
  <c r="C5" i="1"/>
  <c r="B5" i="1"/>
  <c r="G69" i="1" l="1"/>
  <c r="G53" i="1"/>
  <c r="G5" i="1"/>
  <c r="D5" i="1"/>
  <c r="D77" i="1" s="1"/>
  <c r="D57" i="1"/>
  <c r="D69" i="1"/>
  <c r="G15" i="1"/>
  <c r="G13" i="1" s="1"/>
  <c r="G25" i="1"/>
  <c r="G23" i="1" s="1"/>
  <c r="G35" i="1"/>
  <c r="G33" i="1" s="1"/>
  <c r="G45" i="1"/>
  <c r="G43" i="1" s="1"/>
  <c r="G55" i="1"/>
  <c r="G67" i="1"/>
  <c r="G65" i="1" s="1"/>
  <c r="G77" i="1" l="1"/>
</calcChain>
</file>

<file path=xl/sharedStrings.xml><?xml version="1.0" encoding="utf-8"?>
<sst xmlns="http://schemas.openxmlformats.org/spreadsheetml/2006/main" count="97" uniqueCount="95">
  <si>
    <t>Junta de Agua Potable, Drenaje Alcantarillado y Saneamiento del Municipio de Irapuato, Gto.
Estado Analítico del Ejercicio del Presupuesto de Egresos
Clasificación por Objeto del Gasto (Capítulo y Concepto)
Del 01 de Enero al 31 de Marzo de 2024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</si>
  <si>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</si>
  <si>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</si>
  <si>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</si>
  <si>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</si>
  <si>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</si>
  <si>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</si>
  <si>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</si>
  <si>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</si>
  <si>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</si>
  <si>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</si>
  <si>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</si>
  <si>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</si>
  <si>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</si>
  <si>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</si>
  <si>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</si>
  <si>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</si>
  <si>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</si>
  <si>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</si>
  <si>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</si>
  <si>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</si>
  <si>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</si>
  <si>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</si>
  <si>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</si>
  <si>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</si>
  <si>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</si>
  <si>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</si>
  <si>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</si>
  <si>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</si>
  <si>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</si>
  <si>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</si>
  <si>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</si>
  <si>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</si>
  <si>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</si>
  <si>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</si>
  <si>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</si>
  <si>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</si>
  <si>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</si>
  <si>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</si>
  <si>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</si>
  <si>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</si>
  <si>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</si>
  <si>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</si>
  <si>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</si>
  <si>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</si>
  <si>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</si>
  <si>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</si>
  <si>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</si>
  <si>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</si>
  <si>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</si>
  <si>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</si>
  <si>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</si>
  <si>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</si>
  <si>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</si>
  <si>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</si>
  <si>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</si>
  <si>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</si>
  <si>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</si>
  <si>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</si>
  <si>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</si>
  <si>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</si>
  <si>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</si>
  <si>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</si>
  <si>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</si>
  <si>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</si>
  <si>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</si>
  <si>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</si>
  <si>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</si>
  <si>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</si>
  <si>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</si>
  <si>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</si>
  <si>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</si>
  <si>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</si>
  <si>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</si>
  <si>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</si>
  <si>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</si>
  <si>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</si>
  <si>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</si>
  <si>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</si>
  <si>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</si>
  <si>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</si>
  <si>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</si>
  <si>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</si>
  <si>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</si>
  <si>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Bajo protesta de decir verdad declaramos que los Estados Financieros y sus notas, son razonablemente correctos y son responsabilidad del emisor.</t>
  </si>
  <si>
    <t>Firma</t>
  </si>
  <si>
    <t>__________________________________</t>
  </si>
  <si>
    <t>Director General</t>
  </si>
  <si>
    <t>Gerente de Administración y Finanzas</t>
  </si>
  <si>
    <t>José Lara Lona</t>
  </si>
  <si>
    <t>Erick Pacheco López</t>
  </si>
  <si>
    <t>Elaboró</t>
  </si>
  <si>
    <t>__________________________</t>
  </si>
  <si>
    <t>Directora de Presupuestos</t>
  </si>
  <si>
    <t>Dulce María Martínez Leyva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</si>
</sst>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7" fillId="0" borderId="0"/>
  </cellStyleXfs>
  <cellXfs count="29">
    <xf numFmtId="0" fontId="0" fillId="0" borderId="0" xfId="0"/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2" borderId="3" xfId="1" applyFont="1" applyFill="1" applyBorder="1" applyAlignment="1">
      <alignment horizontal="center" vertical="center"/>
    </xf>
    <xf numFmtId="0" fontId="4" fillId="2" borderId="4" xfId="1" applyFont="1" applyFill="1" applyBorder="1" applyAlignment="1" applyProtection="1">
      <alignment horizontal="centerContinuous" vertical="center" wrapText="1"/>
      <protection locked="0"/>
    </xf>
    <xf numFmtId="0" fontId="4" fillId="2" borderId="5" xfId="1" applyFont="1" applyFill="1" applyBorder="1" applyAlignment="1" applyProtection="1">
      <alignment horizontal="centerContinuous" vertical="center" wrapText="1"/>
      <protection locked="0"/>
    </xf>
    <xf numFmtId="0" fontId="4" fillId="2" borderId="6" xfId="1" applyFont="1" applyFill="1" applyBorder="1" applyAlignment="1" applyProtection="1">
      <alignment horizontal="centerContinuous" vertical="center" wrapText="1"/>
      <protection locked="0"/>
    </xf>
    <xf numFmtId="4" fontId="4" fillId="2" borderId="7" xfId="1" applyNumberFormat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4" fontId="4" fillId="2" borderId="9" xfId="1" applyNumberFormat="1" applyFont="1" applyFill="1" applyBorder="1" applyAlignment="1">
      <alignment horizontal="center" vertical="center" wrapText="1"/>
    </xf>
    <xf numFmtId="4" fontId="4" fillId="2" borderId="10" xfId="1" applyNumberFormat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left"/>
    </xf>
    <xf numFmtId="4" fontId="4" fillId="0" borderId="7" xfId="0" applyNumberFormat="1" applyFont="1" applyBorder="1"/>
    <xf numFmtId="0" fontId="5" fillId="0" borderId="0" xfId="0" applyFont="1" applyAlignment="1">
      <alignment horizontal="left" indent="2"/>
    </xf>
    <xf numFmtId="4" fontId="1" fillId="0" borderId="13" xfId="0" applyNumberFormat="1" applyFont="1" applyBorder="1" applyAlignment="1">
      <alignment horizontal="right"/>
    </xf>
    <xf numFmtId="4" fontId="1" fillId="0" borderId="14" xfId="0" applyNumberFormat="1" applyFont="1" applyBorder="1" applyAlignment="1">
      <alignment horizontal="right"/>
    </xf>
    <xf numFmtId="4" fontId="6" fillId="3" borderId="14" xfId="0" applyNumberFormat="1" applyFont="1" applyFill="1" applyBorder="1"/>
    <xf numFmtId="4" fontId="5" fillId="0" borderId="15" xfId="0" applyNumberFormat="1" applyFont="1" applyBorder="1"/>
    <xf numFmtId="4" fontId="4" fillId="0" borderId="15" xfId="0" applyNumberFormat="1" applyFont="1" applyBorder="1"/>
    <xf numFmtId="0" fontId="5" fillId="0" borderId="15" xfId="0" applyFont="1" applyBorder="1"/>
    <xf numFmtId="0" fontId="5" fillId="0" borderId="16" xfId="0" applyFont="1" applyBorder="1" applyAlignment="1">
      <alignment horizontal="left" indent="2"/>
    </xf>
    <xf numFmtId="0" fontId="4" fillId="0" borderId="16" xfId="0" applyFont="1" applyBorder="1" applyAlignment="1" applyProtection="1">
      <alignment horizontal="left" indent="2"/>
      <protection locked="0"/>
    </xf>
    <xf numFmtId="4" fontId="4" fillId="0" borderId="9" xfId="0" applyNumberFormat="1" applyFont="1" applyBorder="1"/>
    <xf numFmtId="4" fontId="0" fillId="0" borderId="0" xfId="0" applyNumberFormat="1" applyProtection="1">
      <protection locked="0"/>
    </xf>
    <xf numFmtId="0" fontId="5" fillId="0" borderId="0" xfId="2" applyFont="1" applyAlignment="1" applyProtection="1">
      <alignment vertical="top" wrapText="1"/>
      <protection locked="0"/>
    </xf>
  </cellXfs>
  <cellStyles count="3">
    <cellStyle name="Normal" xfId="0" builtinId="0"/>
    <cellStyle name="Normal 2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5"/>
  <sheetViews>
    <sheetView showGridLines="0" tabSelected="1" topLeftCell="A80" workbookViewId="0">
      <selection activeCell="C107" sqref="C107"/>
    </sheetView>
  </sheetViews>
  <sheetFormatPr baseColWidth="10" defaultColWidth="12" defaultRowHeight="10.199999999999999" x14ac:dyDescent="0.2"/>
  <cols>
    <col min="1" max="1" width="62.85546875" style="4" customWidth="1"/>
    <col min="2" max="2" width="18.28515625" style="4" customWidth="1"/>
    <col min="3" max="3" width="19.85546875" style="4" customWidth="1"/>
    <col min="4" max="7" width="18.28515625" style="4" customWidth="1"/>
    <col min="8" max="16384" width="12" style="4"/>
  </cols>
  <sheetData>
    <row r="1" spans="1:7" ht="45" customHeight="1" x14ac:dyDescent="0.2">
      <c r="A1" s="1" t="s">
        <v>0</v>
      </c>
      <c r="B1" s="2"/>
      <c r="C1" s="2"/>
      <c r="D1" s="2"/>
      <c r="E1" s="2"/>
      <c r="F1" s="2"/>
      <c r="G1" s="3"/>
    </row>
    <row r="2" spans="1:7" x14ac:dyDescent="0.2">
      <c r="A2" s="5"/>
      <c r="B2" s="6" t="s">
        <v>1</v>
      </c>
      <c r="C2" s="7"/>
      <c r="D2" s="7"/>
      <c r="E2" s="7"/>
      <c r="F2" s="8"/>
      <c r="G2" s="9" t="s">
        <v>2</v>
      </c>
    </row>
    <row r="3" spans="1:7" ht="24.9" customHeight="1" x14ac:dyDescent="0.2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2"/>
    </row>
    <row r="4" spans="1:7" x14ac:dyDescent="0.2">
      <c r="A4" s="13"/>
      <c r="B4" s="14">
        <v>1</v>
      </c>
      <c r="C4" s="14">
        <v>2</v>
      </c>
      <c r="D4" s="14" t="s">
        <v>9</v>
      </c>
      <c r="E4" s="14">
        <v>4</v>
      </c>
      <c r="F4" s="14">
        <v>5</v>
      </c>
      <c r="G4" s="14" t="s">
        <v>10</v>
      </c>
    </row>
    <row r="5" spans="1:7" x14ac:dyDescent="0.2">
      <c r="A5" s="15" t="s">
        <v>11</v>
      </c>
      <c r="B5" s="16">
        <f t="shared" ref="B5:G5" si="0">SUM(B6:B12)</f>
        <v>143331718.89999977</v>
      </c>
      <c r="C5" s="16">
        <f t="shared" si="0"/>
        <v>0</v>
      </c>
      <c r="D5" s="16">
        <f t="shared" si="0"/>
        <v>143331718.89999977</v>
      </c>
      <c r="E5" s="16">
        <f t="shared" si="0"/>
        <v>28295763.319999997</v>
      </c>
      <c r="F5" s="16">
        <f t="shared" si="0"/>
        <v>28295763.319999997</v>
      </c>
      <c r="G5" s="16">
        <f t="shared" si="0"/>
        <v>115035955.57999979</v>
      </c>
    </row>
    <row r="6" spans="1:7" x14ac:dyDescent="0.2">
      <c r="A6" s="17" t="s">
        <v>12</v>
      </c>
      <c r="B6" s="18">
        <v>99960136.019999802</v>
      </c>
      <c r="C6" s="19">
        <v>0</v>
      </c>
      <c r="D6" s="18">
        <f>B6+C6</f>
        <v>99960136.019999802</v>
      </c>
      <c r="E6" s="19">
        <v>21292258.039999999</v>
      </c>
      <c r="F6" s="20">
        <v>21292258.039999999</v>
      </c>
      <c r="G6" s="21">
        <f>D6-E6</f>
        <v>78667877.97999981</v>
      </c>
    </row>
    <row r="7" spans="1:7" x14ac:dyDescent="0.2">
      <c r="A7" s="17" t="s">
        <v>13</v>
      </c>
      <c r="B7" s="18">
        <v>0</v>
      </c>
      <c r="C7" s="19">
        <v>0</v>
      </c>
      <c r="D7" s="18">
        <f t="shared" ref="D7:D12" si="1">B7+C7</f>
        <v>0</v>
      </c>
      <c r="E7" s="19">
        <v>0</v>
      </c>
      <c r="F7" s="20">
        <v>0</v>
      </c>
      <c r="G7" s="21">
        <f t="shared" ref="G7:G12" si="2">D7-E7</f>
        <v>0</v>
      </c>
    </row>
    <row r="8" spans="1:7" x14ac:dyDescent="0.2">
      <c r="A8" s="17" t="s">
        <v>14</v>
      </c>
      <c r="B8" s="18">
        <v>15278888.02999999</v>
      </c>
      <c r="C8" s="19">
        <v>0</v>
      </c>
      <c r="D8" s="18">
        <f t="shared" si="1"/>
        <v>15278888.02999999</v>
      </c>
      <c r="E8" s="19">
        <v>275426.13000000006</v>
      </c>
      <c r="F8" s="20">
        <v>275426.13000000006</v>
      </c>
      <c r="G8" s="21">
        <f t="shared" si="2"/>
        <v>15003461.899999989</v>
      </c>
    </row>
    <row r="9" spans="1:7" x14ac:dyDescent="0.2">
      <c r="A9" s="17" t="s">
        <v>15</v>
      </c>
      <c r="B9" s="18">
        <v>27927694.84999999</v>
      </c>
      <c r="C9" s="19">
        <v>0</v>
      </c>
      <c r="D9" s="18">
        <f t="shared" si="1"/>
        <v>27927694.84999999</v>
      </c>
      <c r="E9" s="19">
        <v>6671320.1499999994</v>
      </c>
      <c r="F9" s="20">
        <v>6671320.1499999994</v>
      </c>
      <c r="G9" s="21">
        <f t="shared" si="2"/>
        <v>21256374.699999992</v>
      </c>
    </row>
    <row r="10" spans="1:7" x14ac:dyDescent="0.2">
      <c r="A10" s="17" t="s">
        <v>16</v>
      </c>
      <c r="B10" s="18">
        <v>160000</v>
      </c>
      <c r="C10" s="19">
        <v>0</v>
      </c>
      <c r="D10" s="18">
        <f t="shared" si="1"/>
        <v>160000</v>
      </c>
      <c r="E10" s="19">
        <v>56759</v>
      </c>
      <c r="F10" s="20">
        <v>56759</v>
      </c>
      <c r="G10" s="21">
        <f t="shared" si="2"/>
        <v>103241</v>
      </c>
    </row>
    <row r="11" spans="1:7" x14ac:dyDescent="0.2">
      <c r="A11" s="17" t="s">
        <v>17</v>
      </c>
      <c r="B11" s="18">
        <v>5000</v>
      </c>
      <c r="C11" s="19">
        <v>0</v>
      </c>
      <c r="D11" s="18">
        <f t="shared" si="1"/>
        <v>5000</v>
      </c>
      <c r="E11" s="19">
        <v>0</v>
      </c>
      <c r="F11" s="20">
        <v>0</v>
      </c>
      <c r="G11" s="21">
        <f t="shared" si="2"/>
        <v>5000</v>
      </c>
    </row>
    <row r="12" spans="1:7" x14ac:dyDescent="0.2">
      <c r="A12" s="17" t="s">
        <v>18</v>
      </c>
      <c r="B12" s="18">
        <v>0</v>
      </c>
      <c r="C12" s="19">
        <v>0</v>
      </c>
      <c r="D12" s="18">
        <f t="shared" si="1"/>
        <v>0</v>
      </c>
      <c r="E12" s="19">
        <v>0</v>
      </c>
      <c r="F12" s="20">
        <v>0</v>
      </c>
      <c r="G12" s="21">
        <f t="shared" si="2"/>
        <v>0</v>
      </c>
    </row>
    <row r="13" spans="1:7" x14ac:dyDescent="0.2">
      <c r="A13" s="15" t="s">
        <v>19</v>
      </c>
      <c r="B13" s="22">
        <f t="shared" ref="B13:G13" si="3">SUM(B14:B22)</f>
        <v>56209076.277297258</v>
      </c>
      <c r="C13" s="22">
        <f t="shared" si="3"/>
        <v>0</v>
      </c>
      <c r="D13" s="22">
        <f t="shared" si="3"/>
        <v>56209076.277297258</v>
      </c>
      <c r="E13" s="22">
        <f t="shared" si="3"/>
        <v>6234561.4399999976</v>
      </c>
      <c r="F13" s="22">
        <f t="shared" si="3"/>
        <v>4681218.1099999975</v>
      </c>
      <c r="G13" s="22">
        <f t="shared" si="3"/>
        <v>49974514.837297253</v>
      </c>
    </row>
    <row r="14" spans="1:7" x14ac:dyDescent="0.2">
      <c r="A14" s="17" t="s">
        <v>20</v>
      </c>
      <c r="B14" s="18">
        <v>1606370.0188972671</v>
      </c>
      <c r="C14" s="19">
        <v>0</v>
      </c>
      <c r="D14" s="18">
        <f t="shared" ref="D14:D22" si="4">B14+C14</f>
        <v>1606370.0188972671</v>
      </c>
      <c r="E14" s="19">
        <v>585137.66999999981</v>
      </c>
      <c r="F14" s="20">
        <v>428162.9599999999</v>
      </c>
      <c r="G14" s="21">
        <f t="shared" ref="G14:G22" si="5">D14-E14</f>
        <v>1021232.3488972672</v>
      </c>
    </row>
    <row r="15" spans="1:7" x14ac:dyDescent="0.2">
      <c r="A15" s="17" t="s">
        <v>21</v>
      </c>
      <c r="B15" s="18">
        <v>241000</v>
      </c>
      <c r="C15" s="19">
        <v>0</v>
      </c>
      <c r="D15" s="18">
        <f t="shared" si="4"/>
        <v>241000</v>
      </c>
      <c r="E15" s="19">
        <v>116871.62</v>
      </c>
      <c r="F15" s="20">
        <v>107127.62</v>
      </c>
      <c r="G15" s="21">
        <f t="shared" si="5"/>
        <v>124128.38</v>
      </c>
    </row>
    <row r="16" spans="1:7" x14ac:dyDescent="0.2">
      <c r="A16" s="17" t="s">
        <v>22</v>
      </c>
      <c r="B16" s="18">
        <v>0</v>
      </c>
      <c r="C16" s="19">
        <v>0</v>
      </c>
      <c r="D16" s="18">
        <f t="shared" si="4"/>
        <v>0</v>
      </c>
      <c r="E16" s="19">
        <v>0</v>
      </c>
      <c r="F16" s="20">
        <v>0</v>
      </c>
      <c r="G16" s="23">
        <f t="shared" si="5"/>
        <v>0</v>
      </c>
    </row>
    <row r="17" spans="1:7" x14ac:dyDescent="0.2">
      <c r="A17" s="17" t="s">
        <v>23</v>
      </c>
      <c r="B17" s="18">
        <v>23007040.045999996</v>
      </c>
      <c r="C17" s="19">
        <v>0</v>
      </c>
      <c r="D17" s="18">
        <f t="shared" si="4"/>
        <v>23007040.045999996</v>
      </c>
      <c r="E17" s="19">
        <v>1817407.6099999999</v>
      </c>
      <c r="F17" s="20">
        <v>935828.85</v>
      </c>
      <c r="G17" s="21">
        <f t="shared" si="5"/>
        <v>21189632.435999997</v>
      </c>
    </row>
    <row r="18" spans="1:7" x14ac:dyDescent="0.2">
      <c r="A18" s="17" t="s">
        <v>24</v>
      </c>
      <c r="B18" s="18">
        <v>10180239.753999999</v>
      </c>
      <c r="C18" s="19">
        <v>0</v>
      </c>
      <c r="D18" s="18">
        <f t="shared" si="4"/>
        <v>10180239.753999999</v>
      </c>
      <c r="E18" s="19">
        <v>1218807.2499999998</v>
      </c>
      <c r="F18" s="20">
        <v>773050.47</v>
      </c>
      <c r="G18" s="21">
        <f t="shared" si="5"/>
        <v>8961432.5039999988</v>
      </c>
    </row>
    <row r="19" spans="1:7" x14ac:dyDescent="0.2">
      <c r="A19" s="17" t="s">
        <v>25</v>
      </c>
      <c r="B19" s="18">
        <v>14018436.48</v>
      </c>
      <c r="C19" s="19">
        <v>0</v>
      </c>
      <c r="D19" s="18">
        <f t="shared" si="4"/>
        <v>14018436.48</v>
      </c>
      <c r="E19" s="19">
        <v>2007846.8499999992</v>
      </c>
      <c r="F19" s="20">
        <v>2007846.8499999992</v>
      </c>
      <c r="G19" s="21">
        <f t="shared" si="5"/>
        <v>12010589.630000001</v>
      </c>
    </row>
    <row r="20" spans="1:7" x14ac:dyDescent="0.2">
      <c r="A20" s="17" t="s">
        <v>26</v>
      </c>
      <c r="B20" s="18">
        <v>3287956.0779999997</v>
      </c>
      <c r="C20" s="19">
        <v>0</v>
      </c>
      <c r="D20" s="18">
        <f t="shared" si="4"/>
        <v>3287956.0779999997</v>
      </c>
      <c r="E20" s="19">
        <v>20057.550000000003</v>
      </c>
      <c r="F20" s="20">
        <v>20057.550000000003</v>
      </c>
      <c r="G20" s="21">
        <f t="shared" si="5"/>
        <v>3267898.5279999999</v>
      </c>
    </row>
    <row r="21" spans="1:7" x14ac:dyDescent="0.2">
      <c r="A21" s="17" t="s">
        <v>27</v>
      </c>
      <c r="B21" s="18">
        <v>0</v>
      </c>
      <c r="C21" s="19">
        <v>0</v>
      </c>
      <c r="D21" s="18">
        <f t="shared" si="4"/>
        <v>0</v>
      </c>
      <c r="E21" s="19">
        <v>0</v>
      </c>
      <c r="F21" s="20">
        <v>0</v>
      </c>
      <c r="G21" s="21">
        <f t="shared" si="5"/>
        <v>0</v>
      </c>
    </row>
    <row r="22" spans="1:7" x14ac:dyDescent="0.2">
      <c r="A22" s="17" t="s">
        <v>28</v>
      </c>
      <c r="B22" s="18">
        <v>3868033.9003999899</v>
      </c>
      <c r="C22" s="19">
        <v>0</v>
      </c>
      <c r="D22" s="18">
        <f t="shared" si="4"/>
        <v>3868033.9003999899</v>
      </c>
      <c r="E22" s="19">
        <v>468432.8899999999</v>
      </c>
      <c r="F22" s="20">
        <v>409143.80999999988</v>
      </c>
      <c r="G22" s="21">
        <f t="shared" si="5"/>
        <v>3399601.0103999898</v>
      </c>
    </row>
    <row r="23" spans="1:7" x14ac:dyDescent="0.2">
      <c r="A23" s="15" t="s">
        <v>29</v>
      </c>
      <c r="B23" s="22">
        <f t="shared" ref="B23:G23" si="6">SUM(B24:B32)</f>
        <v>253110670.90059638</v>
      </c>
      <c r="C23" s="22">
        <f t="shared" si="6"/>
        <v>0</v>
      </c>
      <c r="D23" s="22">
        <f t="shared" si="6"/>
        <v>253110670.90059638</v>
      </c>
      <c r="E23" s="22">
        <f t="shared" si="6"/>
        <v>50824315.799999997</v>
      </c>
      <c r="F23" s="22">
        <f t="shared" si="6"/>
        <v>50272440.5</v>
      </c>
      <c r="G23" s="22">
        <f t="shared" si="6"/>
        <v>202286355.10059643</v>
      </c>
    </row>
    <row r="24" spans="1:7" x14ac:dyDescent="0.2">
      <c r="A24" s="17" t="s">
        <v>30</v>
      </c>
      <c r="B24" s="18">
        <v>106522499.57167201</v>
      </c>
      <c r="C24" s="19">
        <v>0</v>
      </c>
      <c r="D24" s="18">
        <f t="shared" ref="D24:D32" si="7">B24+C24</f>
        <v>106522499.57167201</v>
      </c>
      <c r="E24" s="19">
        <v>26917200.309999999</v>
      </c>
      <c r="F24" s="20">
        <v>26917200.309999999</v>
      </c>
      <c r="G24" s="21">
        <f t="shared" ref="G24:G32" si="8">D24-E24</f>
        <v>79605299.261672005</v>
      </c>
    </row>
    <row r="25" spans="1:7" x14ac:dyDescent="0.2">
      <c r="A25" s="17" t="s">
        <v>31</v>
      </c>
      <c r="B25" s="18">
        <v>19608130.7436</v>
      </c>
      <c r="C25" s="19">
        <v>0</v>
      </c>
      <c r="D25" s="18">
        <f t="shared" si="7"/>
        <v>19608130.7436</v>
      </c>
      <c r="E25" s="19">
        <v>2202630.21</v>
      </c>
      <c r="F25" s="20">
        <v>2096142.21</v>
      </c>
      <c r="G25" s="21">
        <f t="shared" si="8"/>
        <v>17405500.533599999</v>
      </c>
    </row>
    <row r="26" spans="1:7" x14ac:dyDescent="0.2">
      <c r="A26" s="17" t="s">
        <v>32</v>
      </c>
      <c r="B26" s="18">
        <v>41964330.094099976</v>
      </c>
      <c r="C26" s="19">
        <v>0</v>
      </c>
      <c r="D26" s="18">
        <f t="shared" si="7"/>
        <v>41964330.094099976</v>
      </c>
      <c r="E26" s="19">
        <v>3951710.5099999993</v>
      </c>
      <c r="F26" s="20">
        <v>3932260.3299999996</v>
      </c>
      <c r="G26" s="21">
        <f t="shared" si="8"/>
        <v>38012619.584099978</v>
      </c>
    </row>
    <row r="27" spans="1:7" x14ac:dyDescent="0.2">
      <c r="A27" s="17" t="s">
        <v>33</v>
      </c>
      <c r="B27" s="18">
        <v>10694864.140000001</v>
      </c>
      <c r="C27" s="19">
        <v>0</v>
      </c>
      <c r="D27" s="18">
        <f t="shared" si="7"/>
        <v>10694864.140000001</v>
      </c>
      <c r="E27" s="19">
        <v>3987997.0799999996</v>
      </c>
      <c r="F27" s="20">
        <v>3947397.0799999996</v>
      </c>
      <c r="G27" s="21">
        <f t="shared" si="8"/>
        <v>6706867.0600000005</v>
      </c>
    </row>
    <row r="28" spans="1:7" x14ac:dyDescent="0.2">
      <c r="A28" s="17" t="s">
        <v>34</v>
      </c>
      <c r="B28" s="18">
        <v>33429861.6399999</v>
      </c>
      <c r="C28" s="19">
        <v>0</v>
      </c>
      <c r="D28" s="18">
        <f t="shared" si="7"/>
        <v>33429861.6399999</v>
      </c>
      <c r="E28" s="19">
        <v>2861896.8200000003</v>
      </c>
      <c r="F28" s="20">
        <v>2547079.7000000002</v>
      </c>
      <c r="G28" s="21">
        <f t="shared" si="8"/>
        <v>30567964.8199999</v>
      </c>
    </row>
    <row r="29" spans="1:7" x14ac:dyDescent="0.2">
      <c r="A29" s="17" t="s">
        <v>35</v>
      </c>
      <c r="B29" s="18">
        <v>3396808.16</v>
      </c>
      <c r="C29" s="19">
        <v>0</v>
      </c>
      <c r="D29" s="18">
        <f t="shared" si="7"/>
        <v>3396808.16</v>
      </c>
      <c r="E29" s="19">
        <v>1863342.0399999998</v>
      </c>
      <c r="F29" s="20">
        <v>1818342.0399999998</v>
      </c>
      <c r="G29" s="21">
        <f t="shared" si="8"/>
        <v>1533466.1200000003</v>
      </c>
    </row>
    <row r="30" spans="1:7" x14ac:dyDescent="0.2">
      <c r="A30" s="17" t="s">
        <v>36</v>
      </c>
      <c r="B30" s="18">
        <v>704351.61</v>
      </c>
      <c r="C30" s="19">
        <v>0</v>
      </c>
      <c r="D30" s="18">
        <f t="shared" si="7"/>
        <v>704351.61</v>
      </c>
      <c r="E30" s="19">
        <v>76762.260000000009</v>
      </c>
      <c r="F30" s="20">
        <v>76762.260000000009</v>
      </c>
      <c r="G30" s="21">
        <f t="shared" si="8"/>
        <v>627589.35</v>
      </c>
    </row>
    <row r="31" spans="1:7" x14ac:dyDescent="0.2">
      <c r="A31" s="17" t="s">
        <v>37</v>
      </c>
      <c r="B31" s="18">
        <v>962856.84880000004</v>
      </c>
      <c r="C31" s="19">
        <v>0</v>
      </c>
      <c r="D31" s="18">
        <f t="shared" si="7"/>
        <v>962856.84880000004</v>
      </c>
      <c r="E31" s="19">
        <v>184480.79</v>
      </c>
      <c r="F31" s="20">
        <v>158960.79</v>
      </c>
      <c r="G31" s="21">
        <f t="shared" si="8"/>
        <v>778376.0588</v>
      </c>
    </row>
    <row r="32" spans="1:7" x14ac:dyDescent="0.2">
      <c r="A32" s="17" t="s">
        <v>38</v>
      </c>
      <c r="B32" s="18">
        <v>35826968.092424497</v>
      </c>
      <c r="C32" s="19">
        <v>0</v>
      </c>
      <c r="D32" s="18">
        <f t="shared" si="7"/>
        <v>35826968.092424497</v>
      </c>
      <c r="E32" s="19">
        <v>8778295.7800000012</v>
      </c>
      <c r="F32" s="20">
        <v>8778295.7800000012</v>
      </c>
      <c r="G32" s="21">
        <f t="shared" si="8"/>
        <v>27048672.312424496</v>
      </c>
    </row>
    <row r="33" spans="1:7" x14ac:dyDescent="0.2">
      <c r="A33" s="15" t="s">
        <v>39</v>
      </c>
      <c r="B33" s="22">
        <f t="shared" ref="B33:G33" si="9">SUM(B34:B42)</f>
        <v>1128434.824</v>
      </c>
      <c r="C33" s="22">
        <f t="shared" si="9"/>
        <v>0</v>
      </c>
      <c r="D33" s="22">
        <f t="shared" si="9"/>
        <v>1128434.824</v>
      </c>
      <c r="E33" s="22">
        <f t="shared" si="9"/>
        <v>25418.1</v>
      </c>
      <c r="F33" s="22">
        <f t="shared" si="9"/>
        <v>25418.1</v>
      </c>
      <c r="G33" s="22">
        <f t="shared" si="9"/>
        <v>1103016.7239999999</v>
      </c>
    </row>
    <row r="34" spans="1:7" x14ac:dyDescent="0.2">
      <c r="A34" s="17" t="s">
        <v>40</v>
      </c>
      <c r="B34" s="18">
        <v>0</v>
      </c>
      <c r="C34" s="19">
        <v>0</v>
      </c>
      <c r="D34" s="18">
        <f t="shared" ref="D34:D42" si="10">B34+C34</f>
        <v>0</v>
      </c>
      <c r="E34" s="19">
        <v>0</v>
      </c>
      <c r="F34" s="20">
        <v>0</v>
      </c>
      <c r="G34" s="21">
        <f t="shared" ref="G34:G42" si="11">D34-E34</f>
        <v>0</v>
      </c>
    </row>
    <row r="35" spans="1:7" x14ac:dyDescent="0.2">
      <c r="A35" s="17" t="s">
        <v>41</v>
      </c>
      <c r="B35" s="18">
        <v>0</v>
      </c>
      <c r="C35" s="19">
        <v>0</v>
      </c>
      <c r="D35" s="18">
        <f t="shared" si="10"/>
        <v>0</v>
      </c>
      <c r="E35" s="19">
        <v>0</v>
      </c>
      <c r="F35" s="20">
        <v>0</v>
      </c>
      <c r="G35" s="21">
        <f t="shared" si="11"/>
        <v>0</v>
      </c>
    </row>
    <row r="36" spans="1:7" x14ac:dyDescent="0.2">
      <c r="A36" s="17" t="s">
        <v>42</v>
      </c>
      <c r="B36" s="18">
        <v>0</v>
      </c>
      <c r="C36" s="19">
        <v>0</v>
      </c>
      <c r="D36" s="18">
        <f t="shared" si="10"/>
        <v>0</v>
      </c>
      <c r="E36" s="19">
        <v>0</v>
      </c>
      <c r="F36" s="20">
        <v>0</v>
      </c>
      <c r="G36" s="21">
        <f t="shared" si="11"/>
        <v>0</v>
      </c>
    </row>
    <row r="37" spans="1:7" x14ac:dyDescent="0.2">
      <c r="A37" s="17" t="s">
        <v>43</v>
      </c>
      <c r="B37" s="18">
        <v>128434.82399999999</v>
      </c>
      <c r="C37" s="19">
        <v>0</v>
      </c>
      <c r="D37" s="18">
        <f t="shared" si="10"/>
        <v>128434.82399999999</v>
      </c>
      <c r="E37" s="19">
        <v>25418.1</v>
      </c>
      <c r="F37" s="20">
        <v>25418.1</v>
      </c>
      <c r="G37" s="21">
        <f t="shared" si="11"/>
        <v>103016.72399999999</v>
      </c>
    </row>
    <row r="38" spans="1:7" x14ac:dyDescent="0.2">
      <c r="A38" s="17" t="s">
        <v>44</v>
      </c>
      <c r="B38" s="18">
        <v>0</v>
      </c>
      <c r="C38" s="19">
        <v>0</v>
      </c>
      <c r="D38" s="18">
        <f t="shared" si="10"/>
        <v>0</v>
      </c>
      <c r="E38" s="19">
        <v>0</v>
      </c>
      <c r="F38" s="20">
        <v>0</v>
      </c>
      <c r="G38" s="21">
        <f t="shared" si="11"/>
        <v>0</v>
      </c>
    </row>
    <row r="39" spans="1:7" x14ac:dyDescent="0.2">
      <c r="A39" s="17" t="s">
        <v>45</v>
      </c>
      <c r="B39" s="18">
        <v>0</v>
      </c>
      <c r="C39" s="19">
        <v>0</v>
      </c>
      <c r="D39" s="18">
        <f t="shared" si="10"/>
        <v>0</v>
      </c>
      <c r="E39" s="19">
        <v>0</v>
      </c>
      <c r="F39" s="20">
        <v>0</v>
      </c>
      <c r="G39" s="21">
        <f t="shared" si="11"/>
        <v>0</v>
      </c>
    </row>
    <row r="40" spans="1:7" x14ac:dyDescent="0.2">
      <c r="A40" s="17" t="s">
        <v>46</v>
      </c>
      <c r="B40" s="18">
        <v>0</v>
      </c>
      <c r="C40" s="19">
        <v>0</v>
      </c>
      <c r="D40" s="18">
        <f t="shared" si="10"/>
        <v>0</v>
      </c>
      <c r="E40" s="19">
        <v>0</v>
      </c>
      <c r="F40" s="20">
        <v>0</v>
      </c>
      <c r="G40" s="21">
        <f t="shared" si="11"/>
        <v>0</v>
      </c>
    </row>
    <row r="41" spans="1:7" x14ac:dyDescent="0.2">
      <c r="A41" s="17" t="s">
        <v>47</v>
      </c>
      <c r="B41" s="18">
        <v>1000000</v>
      </c>
      <c r="C41" s="19">
        <v>0</v>
      </c>
      <c r="D41" s="18">
        <f t="shared" si="10"/>
        <v>1000000</v>
      </c>
      <c r="E41" s="19">
        <v>0</v>
      </c>
      <c r="F41" s="20">
        <v>0</v>
      </c>
      <c r="G41" s="21">
        <f t="shared" si="11"/>
        <v>1000000</v>
      </c>
    </row>
    <row r="42" spans="1:7" x14ac:dyDescent="0.2">
      <c r="A42" s="17" t="s">
        <v>48</v>
      </c>
      <c r="B42" s="18">
        <v>0</v>
      </c>
      <c r="C42" s="19">
        <v>0</v>
      </c>
      <c r="D42" s="18">
        <f t="shared" si="10"/>
        <v>0</v>
      </c>
      <c r="E42" s="19">
        <v>0</v>
      </c>
      <c r="F42" s="20">
        <v>0</v>
      </c>
      <c r="G42" s="21">
        <f t="shared" si="11"/>
        <v>0</v>
      </c>
    </row>
    <row r="43" spans="1:7" x14ac:dyDescent="0.2">
      <c r="A43" s="15" t="s">
        <v>49</v>
      </c>
      <c r="B43" s="22">
        <f t="shared" ref="B43:G43" si="12">SUM(B44:B52)</f>
        <v>53903535.548599996</v>
      </c>
      <c r="C43" s="22">
        <f t="shared" si="12"/>
        <v>0</v>
      </c>
      <c r="D43" s="22">
        <f t="shared" si="12"/>
        <v>53903535.548599996</v>
      </c>
      <c r="E43" s="22">
        <f t="shared" si="12"/>
        <v>1181954.1599999999</v>
      </c>
      <c r="F43" s="22">
        <f t="shared" si="12"/>
        <v>300539.76</v>
      </c>
      <c r="G43" s="22">
        <f t="shared" si="12"/>
        <v>52721581.388599999</v>
      </c>
    </row>
    <row r="44" spans="1:7" x14ac:dyDescent="0.2">
      <c r="A44" s="17" t="s">
        <v>50</v>
      </c>
      <c r="B44" s="18">
        <v>3616072.4331999999</v>
      </c>
      <c r="C44" s="19">
        <v>0</v>
      </c>
      <c r="D44" s="18">
        <f t="shared" ref="D44:D52" si="13">B44+C44</f>
        <v>3616072.4331999999</v>
      </c>
      <c r="E44" s="19">
        <v>24807.759999999995</v>
      </c>
      <c r="F44" s="20">
        <v>24807.759999999995</v>
      </c>
      <c r="G44" s="21">
        <f t="shared" ref="G44:G52" si="14">D44-E44</f>
        <v>3591264.6732000001</v>
      </c>
    </row>
    <row r="45" spans="1:7" x14ac:dyDescent="0.2">
      <c r="A45" s="17" t="s">
        <v>51</v>
      </c>
      <c r="B45" s="18">
        <v>0</v>
      </c>
      <c r="C45" s="19">
        <v>0</v>
      </c>
      <c r="D45" s="18">
        <f t="shared" si="13"/>
        <v>0</v>
      </c>
      <c r="E45" s="19">
        <v>0</v>
      </c>
      <c r="F45" s="20">
        <v>0</v>
      </c>
      <c r="G45" s="21">
        <f t="shared" si="14"/>
        <v>0</v>
      </c>
    </row>
    <row r="46" spans="1:7" x14ac:dyDescent="0.2">
      <c r="A46" s="17" t="s">
        <v>52</v>
      </c>
      <c r="B46" s="18">
        <v>946655.2</v>
      </c>
      <c r="C46" s="19">
        <v>0</v>
      </c>
      <c r="D46" s="18">
        <f t="shared" si="13"/>
        <v>946655.2</v>
      </c>
      <c r="E46" s="19">
        <v>0</v>
      </c>
      <c r="F46" s="20">
        <v>0</v>
      </c>
      <c r="G46" s="21">
        <f t="shared" si="14"/>
        <v>946655.2</v>
      </c>
    </row>
    <row r="47" spans="1:7" x14ac:dyDescent="0.2">
      <c r="A47" s="17" t="s">
        <v>53</v>
      </c>
      <c r="B47" s="18">
        <v>6200000.0104</v>
      </c>
      <c r="C47" s="19">
        <v>0</v>
      </c>
      <c r="D47" s="18">
        <f t="shared" si="13"/>
        <v>6200000.0104</v>
      </c>
      <c r="E47" s="19">
        <v>0</v>
      </c>
      <c r="F47" s="20">
        <v>0</v>
      </c>
      <c r="G47" s="21">
        <f t="shared" si="14"/>
        <v>6200000.0104</v>
      </c>
    </row>
    <row r="48" spans="1:7" x14ac:dyDescent="0.2">
      <c r="A48" s="17" t="s">
        <v>54</v>
      </c>
      <c r="B48" s="18">
        <v>0</v>
      </c>
      <c r="C48" s="19">
        <v>0</v>
      </c>
      <c r="D48" s="18">
        <f t="shared" si="13"/>
        <v>0</v>
      </c>
      <c r="E48" s="19">
        <v>0</v>
      </c>
      <c r="F48" s="20">
        <v>0</v>
      </c>
      <c r="G48" s="21">
        <f t="shared" si="14"/>
        <v>0</v>
      </c>
    </row>
    <row r="49" spans="1:7" x14ac:dyDescent="0.2">
      <c r="A49" s="17" t="s">
        <v>55</v>
      </c>
      <c r="B49" s="18">
        <v>37270898.224999994</v>
      </c>
      <c r="C49" s="19">
        <v>0</v>
      </c>
      <c r="D49" s="18">
        <f t="shared" si="13"/>
        <v>37270898.224999994</v>
      </c>
      <c r="E49" s="19">
        <v>1157146.3999999999</v>
      </c>
      <c r="F49" s="20">
        <v>275732</v>
      </c>
      <c r="G49" s="21">
        <f t="shared" si="14"/>
        <v>36113751.824999996</v>
      </c>
    </row>
    <row r="50" spans="1:7" x14ac:dyDescent="0.2">
      <c r="A50" s="17" t="s">
        <v>56</v>
      </c>
      <c r="B50" s="18">
        <v>0</v>
      </c>
      <c r="C50" s="19">
        <v>0</v>
      </c>
      <c r="D50" s="18">
        <f t="shared" si="13"/>
        <v>0</v>
      </c>
      <c r="E50" s="19">
        <v>0</v>
      </c>
      <c r="F50" s="20">
        <v>0</v>
      </c>
      <c r="G50" s="21">
        <f t="shared" si="14"/>
        <v>0</v>
      </c>
    </row>
    <row r="51" spans="1:7" x14ac:dyDescent="0.2">
      <c r="A51" s="17" t="s">
        <v>57</v>
      </c>
      <c r="B51" s="18">
        <v>4640000</v>
      </c>
      <c r="C51" s="19">
        <v>0</v>
      </c>
      <c r="D51" s="18">
        <f t="shared" si="13"/>
        <v>4640000</v>
      </c>
      <c r="E51" s="19">
        <v>0</v>
      </c>
      <c r="F51" s="20">
        <v>0</v>
      </c>
      <c r="G51" s="21">
        <f t="shared" si="14"/>
        <v>4640000</v>
      </c>
    </row>
    <row r="52" spans="1:7" x14ac:dyDescent="0.2">
      <c r="A52" s="17" t="s">
        <v>58</v>
      </c>
      <c r="B52" s="18">
        <v>1229909.68</v>
      </c>
      <c r="C52" s="19">
        <v>0</v>
      </c>
      <c r="D52" s="18">
        <f t="shared" si="13"/>
        <v>1229909.68</v>
      </c>
      <c r="E52" s="19">
        <v>0</v>
      </c>
      <c r="F52" s="20">
        <v>0</v>
      </c>
      <c r="G52" s="21">
        <f t="shared" si="14"/>
        <v>1229909.68</v>
      </c>
    </row>
    <row r="53" spans="1:7" x14ac:dyDescent="0.2">
      <c r="A53" s="15" t="s">
        <v>59</v>
      </c>
      <c r="B53" s="22">
        <f t="shared" ref="B53:G53" si="15">SUM(B54:B56)</f>
        <v>149999999.99999988</v>
      </c>
      <c r="C53" s="22">
        <f t="shared" si="15"/>
        <v>0</v>
      </c>
      <c r="D53" s="22">
        <f t="shared" si="15"/>
        <v>149999999.99999988</v>
      </c>
      <c r="E53" s="22">
        <f t="shared" si="15"/>
        <v>87888144.159999996</v>
      </c>
      <c r="F53" s="22">
        <f t="shared" si="15"/>
        <v>83563454.359999999</v>
      </c>
      <c r="G53" s="22">
        <f t="shared" si="15"/>
        <v>62111855.839999899</v>
      </c>
    </row>
    <row r="54" spans="1:7" x14ac:dyDescent="0.2">
      <c r="A54" s="17" t="s">
        <v>60</v>
      </c>
      <c r="B54" s="18">
        <v>95238554.599999994</v>
      </c>
      <c r="C54" s="19">
        <v>0</v>
      </c>
      <c r="D54" s="18">
        <f t="shared" ref="D54:D56" si="16">B54+C54</f>
        <v>95238554.599999994</v>
      </c>
      <c r="E54" s="19">
        <v>66684279.519999996</v>
      </c>
      <c r="F54" s="20">
        <v>66684279.519999996</v>
      </c>
      <c r="G54" s="21">
        <f t="shared" ref="G54:G56" si="17">D54-E54</f>
        <v>28554275.079999998</v>
      </c>
    </row>
    <row r="55" spans="1:7" x14ac:dyDescent="0.2">
      <c r="A55" s="17" t="s">
        <v>61</v>
      </c>
      <c r="B55" s="18">
        <v>54761445.399999902</v>
      </c>
      <c r="C55" s="19">
        <v>0</v>
      </c>
      <c r="D55" s="18">
        <f t="shared" si="16"/>
        <v>54761445.399999902</v>
      </c>
      <c r="E55" s="19">
        <v>21203864.640000001</v>
      </c>
      <c r="F55" s="20">
        <v>16879174.84</v>
      </c>
      <c r="G55" s="21">
        <f t="shared" si="17"/>
        <v>33557580.759999901</v>
      </c>
    </row>
    <row r="56" spans="1:7" x14ac:dyDescent="0.2">
      <c r="A56" s="17" t="s">
        <v>62</v>
      </c>
      <c r="B56" s="18">
        <v>0</v>
      </c>
      <c r="C56" s="19">
        <v>0</v>
      </c>
      <c r="D56" s="18">
        <f t="shared" si="16"/>
        <v>0</v>
      </c>
      <c r="E56" s="19">
        <v>0</v>
      </c>
      <c r="F56" s="20">
        <v>0</v>
      </c>
      <c r="G56" s="21">
        <f t="shared" si="17"/>
        <v>0</v>
      </c>
    </row>
    <row r="57" spans="1:7" x14ac:dyDescent="0.2">
      <c r="A57" s="15" t="s">
        <v>63</v>
      </c>
      <c r="B57" s="22">
        <f t="shared" ref="B57:G57" si="18">SUM(B58:B64)</f>
        <v>0</v>
      </c>
      <c r="C57" s="22">
        <f t="shared" si="18"/>
        <v>0</v>
      </c>
      <c r="D57" s="22">
        <f t="shared" si="18"/>
        <v>0</v>
      </c>
      <c r="E57" s="22">
        <f t="shared" si="18"/>
        <v>0</v>
      </c>
      <c r="F57" s="22">
        <f t="shared" si="18"/>
        <v>0</v>
      </c>
      <c r="G57" s="22">
        <f t="shared" si="18"/>
        <v>0</v>
      </c>
    </row>
    <row r="58" spans="1:7" x14ac:dyDescent="0.2">
      <c r="A58" s="17" t="s">
        <v>64</v>
      </c>
      <c r="B58" s="18">
        <v>0</v>
      </c>
      <c r="C58" s="19">
        <v>0</v>
      </c>
      <c r="D58" s="18">
        <f t="shared" ref="D58:D64" si="19">B58+C58</f>
        <v>0</v>
      </c>
      <c r="E58" s="19">
        <v>0</v>
      </c>
      <c r="F58" s="20">
        <v>0</v>
      </c>
      <c r="G58" s="21">
        <f t="shared" ref="G58:G64" si="20">D58-E58</f>
        <v>0</v>
      </c>
    </row>
    <row r="59" spans="1:7" x14ac:dyDescent="0.2">
      <c r="A59" s="17" t="s">
        <v>65</v>
      </c>
      <c r="B59" s="18">
        <v>0</v>
      </c>
      <c r="C59" s="19">
        <v>0</v>
      </c>
      <c r="D59" s="18">
        <f t="shared" si="19"/>
        <v>0</v>
      </c>
      <c r="E59" s="19">
        <v>0</v>
      </c>
      <c r="F59" s="20">
        <v>0</v>
      </c>
      <c r="G59" s="21">
        <f t="shared" si="20"/>
        <v>0</v>
      </c>
    </row>
    <row r="60" spans="1:7" x14ac:dyDescent="0.2">
      <c r="A60" s="17" t="s">
        <v>66</v>
      </c>
      <c r="B60" s="18">
        <v>0</v>
      </c>
      <c r="C60" s="19">
        <v>0</v>
      </c>
      <c r="D60" s="18">
        <f t="shared" si="19"/>
        <v>0</v>
      </c>
      <c r="E60" s="19">
        <v>0</v>
      </c>
      <c r="F60" s="20">
        <v>0</v>
      </c>
      <c r="G60" s="21">
        <f t="shared" si="20"/>
        <v>0</v>
      </c>
    </row>
    <row r="61" spans="1:7" x14ac:dyDescent="0.2">
      <c r="A61" s="17" t="s">
        <v>67</v>
      </c>
      <c r="B61" s="18">
        <v>0</v>
      </c>
      <c r="C61" s="19">
        <v>0</v>
      </c>
      <c r="D61" s="18">
        <f t="shared" si="19"/>
        <v>0</v>
      </c>
      <c r="E61" s="19">
        <v>0</v>
      </c>
      <c r="F61" s="20">
        <v>0</v>
      </c>
      <c r="G61" s="21">
        <f t="shared" si="20"/>
        <v>0</v>
      </c>
    </row>
    <row r="62" spans="1:7" x14ac:dyDescent="0.2">
      <c r="A62" s="17" t="s">
        <v>68</v>
      </c>
      <c r="B62" s="18">
        <v>0</v>
      </c>
      <c r="C62" s="19">
        <v>0</v>
      </c>
      <c r="D62" s="18">
        <f t="shared" si="19"/>
        <v>0</v>
      </c>
      <c r="E62" s="19">
        <v>0</v>
      </c>
      <c r="F62" s="20">
        <v>0</v>
      </c>
      <c r="G62" s="21">
        <f t="shared" si="20"/>
        <v>0</v>
      </c>
    </row>
    <row r="63" spans="1:7" x14ac:dyDescent="0.2">
      <c r="A63" s="17" t="s">
        <v>69</v>
      </c>
      <c r="B63" s="18">
        <v>0</v>
      </c>
      <c r="C63" s="19">
        <v>0</v>
      </c>
      <c r="D63" s="18">
        <f t="shared" si="19"/>
        <v>0</v>
      </c>
      <c r="E63" s="19">
        <v>0</v>
      </c>
      <c r="F63" s="20">
        <v>0</v>
      </c>
      <c r="G63" s="21">
        <f t="shared" si="20"/>
        <v>0</v>
      </c>
    </row>
    <row r="64" spans="1:7" x14ac:dyDescent="0.2">
      <c r="A64" s="17" t="s">
        <v>70</v>
      </c>
      <c r="B64" s="18">
        <v>0</v>
      </c>
      <c r="C64" s="19">
        <v>0</v>
      </c>
      <c r="D64" s="18">
        <f t="shared" si="19"/>
        <v>0</v>
      </c>
      <c r="E64" s="19">
        <v>0</v>
      </c>
      <c r="F64" s="20">
        <v>0</v>
      </c>
      <c r="G64" s="21">
        <f t="shared" si="20"/>
        <v>0</v>
      </c>
    </row>
    <row r="65" spans="1:7" x14ac:dyDescent="0.2">
      <c r="A65" s="15" t="s">
        <v>71</v>
      </c>
      <c r="B65" s="22">
        <f t="shared" ref="B65:G65" si="21">SUM(B66:B68)</f>
        <v>0</v>
      </c>
      <c r="C65" s="22">
        <f t="shared" si="21"/>
        <v>0</v>
      </c>
      <c r="D65" s="22">
        <f t="shared" si="21"/>
        <v>0</v>
      </c>
      <c r="E65" s="22">
        <f t="shared" si="21"/>
        <v>0</v>
      </c>
      <c r="F65" s="22">
        <f t="shared" si="21"/>
        <v>0</v>
      </c>
      <c r="G65" s="22">
        <f t="shared" si="21"/>
        <v>0</v>
      </c>
    </row>
    <row r="66" spans="1:7" x14ac:dyDescent="0.2">
      <c r="A66" s="17" t="s">
        <v>72</v>
      </c>
      <c r="B66" s="18">
        <v>0</v>
      </c>
      <c r="C66" s="19">
        <v>0</v>
      </c>
      <c r="D66" s="18">
        <f t="shared" ref="D66:D68" si="22">B66+C66</f>
        <v>0</v>
      </c>
      <c r="E66" s="19">
        <v>0</v>
      </c>
      <c r="F66" s="20">
        <v>0</v>
      </c>
      <c r="G66" s="21">
        <f t="shared" ref="G66:G68" si="23">D66-E66</f>
        <v>0</v>
      </c>
    </row>
    <row r="67" spans="1:7" x14ac:dyDescent="0.2">
      <c r="A67" s="17" t="s">
        <v>73</v>
      </c>
      <c r="B67" s="18">
        <v>0</v>
      </c>
      <c r="C67" s="19">
        <v>0</v>
      </c>
      <c r="D67" s="18">
        <f t="shared" si="22"/>
        <v>0</v>
      </c>
      <c r="E67" s="19">
        <v>0</v>
      </c>
      <c r="F67" s="20">
        <v>0</v>
      </c>
      <c r="G67" s="21">
        <f t="shared" si="23"/>
        <v>0</v>
      </c>
    </row>
    <row r="68" spans="1:7" x14ac:dyDescent="0.2">
      <c r="A68" s="17" t="s">
        <v>74</v>
      </c>
      <c r="B68" s="18">
        <v>0</v>
      </c>
      <c r="C68" s="19">
        <v>0</v>
      </c>
      <c r="D68" s="18">
        <f t="shared" si="22"/>
        <v>0</v>
      </c>
      <c r="E68" s="19">
        <v>0</v>
      </c>
      <c r="F68" s="20">
        <v>0</v>
      </c>
      <c r="G68" s="21">
        <f t="shared" si="23"/>
        <v>0</v>
      </c>
    </row>
    <row r="69" spans="1:7" x14ac:dyDescent="0.2">
      <c r="A69" s="15" t="s">
        <v>75</v>
      </c>
      <c r="B69" s="22">
        <f t="shared" ref="B69:G69" si="24">SUM(B70:B76)</f>
        <v>0</v>
      </c>
      <c r="C69" s="22">
        <f t="shared" si="24"/>
        <v>0</v>
      </c>
      <c r="D69" s="22">
        <f t="shared" si="24"/>
        <v>0</v>
      </c>
      <c r="E69" s="22">
        <f t="shared" si="24"/>
        <v>0</v>
      </c>
      <c r="F69" s="22">
        <f t="shared" si="24"/>
        <v>0</v>
      </c>
      <c r="G69" s="22">
        <f t="shared" si="24"/>
        <v>0</v>
      </c>
    </row>
    <row r="70" spans="1:7" x14ac:dyDescent="0.2">
      <c r="A70" s="17" t="s">
        <v>76</v>
      </c>
      <c r="B70" s="18">
        <v>0</v>
      </c>
      <c r="C70" s="19">
        <v>0</v>
      </c>
      <c r="D70" s="18">
        <f t="shared" ref="D70:D76" si="25">B70+C70</f>
        <v>0</v>
      </c>
      <c r="E70" s="19">
        <v>0</v>
      </c>
      <c r="F70" s="20">
        <v>0</v>
      </c>
      <c r="G70" s="21">
        <f t="shared" ref="G70:G76" si="26">D70-E70</f>
        <v>0</v>
      </c>
    </row>
    <row r="71" spans="1:7" x14ac:dyDescent="0.2">
      <c r="A71" s="17" t="s">
        <v>77</v>
      </c>
      <c r="B71" s="18">
        <v>0</v>
      </c>
      <c r="C71" s="19">
        <v>0</v>
      </c>
      <c r="D71" s="18">
        <f t="shared" si="25"/>
        <v>0</v>
      </c>
      <c r="E71" s="19">
        <v>0</v>
      </c>
      <c r="F71" s="20">
        <v>0</v>
      </c>
      <c r="G71" s="21">
        <f t="shared" si="26"/>
        <v>0</v>
      </c>
    </row>
    <row r="72" spans="1:7" x14ac:dyDescent="0.2">
      <c r="A72" s="17" t="s">
        <v>78</v>
      </c>
      <c r="B72" s="18">
        <v>0</v>
      </c>
      <c r="C72" s="19">
        <v>0</v>
      </c>
      <c r="D72" s="18">
        <f t="shared" si="25"/>
        <v>0</v>
      </c>
      <c r="E72" s="19">
        <v>0</v>
      </c>
      <c r="F72" s="20">
        <v>0</v>
      </c>
      <c r="G72" s="21">
        <f t="shared" si="26"/>
        <v>0</v>
      </c>
    </row>
    <row r="73" spans="1:7" x14ac:dyDescent="0.2">
      <c r="A73" s="17" t="s">
        <v>79</v>
      </c>
      <c r="B73" s="18">
        <v>0</v>
      </c>
      <c r="C73" s="19">
        <v>0</v>
      </c>
      <c r="D73" s="18">
        <f t="shared" si="25"/>
        <v>0</v>
      </c>
      <c r="E73" s="19">
        <v>0</v>
      </c>
      <c r="F73" s="20">
        <v>0</v>
      </c>
      <c r="G73" s="21">
        <f t="shared" si="26"/>
        <v>0</v>
      </c>
    </row>
    <row r="74" spans="1:7" x14ac:dyDescent="0.2">
      <c r="A74" s="17" t="s">
        <v>80</v>
      </c>
      <c r="B74" s="18">
        <v>0</v>
      </c>
      <c r="C74" s="19">
        <v>0</v>
      </c>
      <c r="D74" s="18">
        <f t="shared" si="25"/>
        <v>0</v>
      </c>
      <c r="E74" s="19">
        <v>0</v>
      </c>
      <c r="F74" s="20">
        <v>0</v>
      </c>
      <c r="G74" s="21">
        <f t="shared" si="26"/>
        <v>0</v>
      </c>
    </row>
    <row r="75" spans="1:7" x14ac:dyDescent="0.2">
      <c r="A75" s="17" t="s">
        <v>81</v>
      </c>
      <c r="B75" s="18">
        <v>0</v>
      </c>
      <c r="C75" s="19">
        <v>0</v>
      </c>
      <c r="D75" s="18">
        <f t="shared" si="25"/>
        <v>0</v>
      </c>
      <c r="E75" s="19">
        <v>0</v>
      </c>
      <c r="F75" s="20">
        <v>0</v>
      </c>
      <c r="G75" s="21">
        <f t="shared" si="26"/>
        <v>0</v>
      </c>
    </row>
    <row r="76" spans="1:7" x14ac:dyDescent="0.2">
      <c r="A76" s="24" t="s">
        <v>82</v>
      </c>
      <c r="B76" s="18">
        <v>0</v>
      </c>
      <c r="C76" s="19">
        <v>0</v>
      </c>
      <c r="D76" s="18">
        <f t="shared" si="25"/>
        <v>0</v>
      </c>
      <c r="E76" s="19">
        <v>0</v>
      </c>
      <c r="F76" s="20">
        <v>0</v>
      </c>
      <c r="G76" s="21">
        <f t="shared" si="26"/>
        <v>0</v>
      </c>
    </row>
    <row r="77" spans="1:7" x14ac:dyDescent="0.2">
      <c r="A77" s="25" t="s">
        <v>83</v>
      </c>
      <c r="B77" s="26">
        <f t="shared" ref="B77:G77" si="27">B5+B13+B23+B33+B43+B53+B57+B65+B69</f>
        <v>657683436.45049334</v>
      </c>
      <c r="C77" s="26">
        <f t="shared" si="27"/>
        <v>0</v>
      </c>
      <c r="D77" s="26">
        <f t="shared" si="27"/>
        <v>657683436.45049334</v>
      </c>
      <c r="E77" s="26">
        <f t="shared" si="27"/>
        <v>174450156.97999996</v>
      </c>
      <c r="F77" s="26">
        <f t="shared" si="27"/>
        <v>167138834.14999998</v>
      </c>
      <c r="G77" s="26">
        <f t="shared" si="27"/>
        <v>483233279.47049332</v>
      </c>
    </row>
    <row r="79" spans="1:7" x14ac:dyDescent="0.2">
      <c r="E79" s="27"/>
      <c r="F79" s="27"/>
    </row>
    <row r="80" spans="1:7" x14ac:dyDescent="0.2">
      <c r="A80" s="4" t="s">
        <v>84</v>
      </c>
    </row>
    <row r="83" spans="1:3" x14ac:dyDescent="0.2">
      <c r="A83" s="4" t="s">
        <v>85</v>
      </c>
      <c r="C83" s="4" t="s">
        <v>85</v>
      </c>
    </row>
    <row r="85" spans="1:3" x14ac:dyDescent="0.2">
      <c r="A85" s="4" t="s">
        <v>86</v>
      </c>
      <c r="C85" s="4" t="s">
        <v>86</v>
      </c>
    </row>
    <row r="86" spans="1:3" x14ac:dyDescent="0.2">
      <c r="A86" s="4" t="s">
        <v>87</v>
      </c>
      <c r="C86" s="4" t="s">
        <v>88</v>
      </c>
    </row>
    <row r="87" spans="1:3" x14ac:dyDescent="0.2">
      <c r="A87" s="4" t="s">
        <v>89</v>
      </c>
      <c r="C87" s="4" t="s">
        <v>90</v>
      </c>
    </row>
    <row r="91" spans="1:3" x14ac:dyDescent="0.2">
      <c r="A91" s="4" t="s">
        <v>91</v>
      </c>
    </row>
    <row r="93" spans="1:3" x14ac:dyDescent="0.2">
      <c r="A93" s="4" t="s">
        <v>92</v>
      </c>
    </row>
    <row r="94" spans="1:3" x14ac:dyDescent="0.2">
      <c r="A94" s="28" t="s">
        <v>93</v>
      </c>
    </row>
    <row r="95" spans="1:3" x14ac:dyDescent="0.2">
      <c r="A95" s="28" t="s">
        <v>94</v>
      </c>
    </row>
  </sheetData>
  <sheetProtection formatCells="0" formatColumns="0" formatRows="0" autoFilter="0"/>
  <mergeCells count="2">
    <mergeCell ref="A1:G1"/>
    <mergeCell ref="G2:G3"/>
  </mergeCells>
  <printOptions horizontalCentered="1"/>
  <pageMargins left="0.70866141732283472" right="0.70866141732283472" top="0.74803149606299213" bottom="0.74803149606299213" header="0.31496062992125984" footer="0.31496062992125984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Marisol del Carmen Muñoz Vega</dc:creator>
  <cp:lastModifiedBy>Marisol del Carmen Muñoz Vega</cp:lastModifiedBy>
  <dcterms:created xsi:type="dcterms:W3CDTF">2024-05-07T05:18:08Z</dcterms:created>
  <dcterms:modified xsi:type="dcterms:W3CDTF">2024-05-07T05:19:32Z</dcterms:modified>
</cp:coreProperties>
</file>