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2" l="1"/>
  <c r="C59" i="2" l="1"/>
  <c r="B59" i="2"/>
  <c r="C45" i="2"/>
  <c r="B16" i="2" l="1"/>
  <c r="B4" i="2"/>
  <c r="B33" i="2" l="1"/>
  <c r="C55" i="2"/>
  <c r="C54" i="2"/>
  <c r="C49" i="2"/>
  <c r="C48" i="2" s="1"/>
  <c r="C41" i="2"/>
  <c r="C36" i="2"/>
  <c r="C16" i="2"/>
  <c r="C4" i="2"/>
  <c r="C33" i="2" l="1"/>
  <c r="C65" i="2"/>
  <c r="B63" i="2" l="1"/>
  <c r="B52" i="2" l="1"/>
  <c r="B49" i="2"/>
  <c r="B48" i="2" s="1"/>
  <c r="B41" i="2"/>
  <c r="B45" i="2" s="1"/>
  <c r="B61" i="2" s="1"/>
  <c r="B36" i="2"/>
  <c r="B57" i="2" l="1"/>
  <c r="B65" i="2" l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<sst xmlns="http://schemas.openxmlformats.org/spreadsheetml/2006/main" count="69" uniqueCount="59">
  <si>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</si>
  <si>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</si>
  <si>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</si>
  <si>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</si>
  <si>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</si>
  <si>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</si>
  <si>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</si>
  <si>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</si>
  <si>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</si>
  <si>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</si>
  <si>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</si>
  <si>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</si>
  <si>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</si>
  <si>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</si>
  <si>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</si>
  <si>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</si>
  <si>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</si>
  <si>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</si>
  <si>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</si>
  <si>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</si>
  <si>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</si>
  <si>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</si>
  <si>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</si>
  <si>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</si>
  <si>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</si>
  <si>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</si>
  <si>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</si>
  <si>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</si>
  <si>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</si>
  <si>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</si>
  <si>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</si>
  <si>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</si>
  <si>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</si>
  <si>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</si>
  <si>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</si>
  <si>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</si>
  <si>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</si>
  <si>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</si>
  <si>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</si>
  <si>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</si>
  <si>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</si>
  <si>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</si>
  <si>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</si>
  <si>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</si>
  <si>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</si>
  <si>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</si>
  <si>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</si>
  <si>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</si>
  <si>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</si>
  <si>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</si>
  <si>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</si>
  <si>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</si>
  <si>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 General</t>
  </si>
  <si>
    <t>José Lara Lona</t>
  </si>
  <si>
    <t>Directora de Contabilidad</t>
  </si>
  <si>
    <t>Transferencias al Resto del Sector Público</t>
  </si>
  <si>
    <t>Flujos de Efectivo de las Actividades de Inversión</t>
  </si>
  <si>
    <t>Flujos de Efectivo de las Actividades de Financiamiento</t>
  </si>
  <si>
    <t>JUNTA DE AGUA POTABLE DRENAJE ALCANTARILLADO Y SANEAMIENTO DEL MUNICIPIO DE IRAPUATO GTO
Estado de Flujos de Efectivo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</si>
</sst>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4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2" applyNumberFormat="1" applyFont="1" applyBorder="1" applyAlignment="1">
      <alignment vertical="top" wrapText="1"/>
    </xf>
    <xf numFmtId="4" fontId="3" fillId="0" borderId="4" xfId="2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2" applyNumberFormat="1" applyFont="1" applyFill="1" applyBorder="1" applyAlignment="1" applyProtection="1">
      <alignment vertical="top"/>
      <protection locked="0"/>
    </xf>
    <xf numFmtId="0" fontId="2" fillId="0" borderId="4" xfId="9" applyFont="1" applyBorder="1" applyAlignment="1">
      <alignment horizontal="left" vertical="top" wrapText="1" inden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0" fontId="3" fillId="0" borderId="1" xfId="9" applyFont="1" applyBorder="1" applyAlignment="1">
      <alignment horizontal="left" vertical="top" wrapText="1" indent="3"/>
    </xf>
    <xf numFmtId="43" fontId="3" fillId="0" borderId="4" xfId="2" applyNumberFormat="1" applyFont="1" applyFill="1" applyBorder="1" applyAlignment="1">
      <alignment vertical="top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zoomScaleNormal="100" workbookViewId="0">
      <selection activeCell="B37" sqref="B37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34" t="s">
        <v>58</v>
      </c>
      <c r="B1" s="35"/>
      <c r="C1" s="36"/>
    </row>
    <row r="2" spans="1:3" ht="15" customHeight="1" x14ac:dyDescent="0.2">
      <c r="A2" s="15" t="s">
        <v>0</v>
      </c>
      <c r="B2" s="16">
        <v>2024</v>
      </c>
      <c r="C2" s="16">
        <v>2023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21">
        <f>SUM(B5:B14)</f>
        <v>562422588.92999995</v>
      </c>
      <c r="C4" s="18">
        <f>SUM(C5:C14)</f>
        <v>866580830.22999978</v>
      </c>
    </row>
    <row r="5" spans="1:3" x14ac:dyDescent="0.2">
      <c r="A5" s="11" t="s">
        <v>2</v>
      </c>
      <c r="B5" s="22">
        <v>0</v>
      </c>
      <c r="C5" s="19">
        <v>0</v>
      </c>
    </row>
    <row r="6" spans="1:3" x14ac:dyDescent="0.2">
      <c r="A6" s="11" t="s">
        <v>3</v>
      </c>
      <c r="B6" s="22">
        <v>0</v>
      </c>
      <c r="C6" s="19">
        <v>0</v>
      </c>
    </row>
    <row r="7" spans="1:3" x14ac:dyDescent="0.2">
      <c r="A7" s="11" t="s">
        <v>4</v>
      </c>
      <c r="B7" s="22">
        <v>0</v>
      </c>
      <c r="C7" s="19">
        <v>0</v>
      </c>
    </row>
    <row r="8" spans="1:3" x14ac:dyDescent="0.2">
      <c r="A8" s="11" t="s">
        <v>5</v>
      </c>
      <c r="B8" s="22">
        <v>0</v>
      </c>
      <c r="C8" s="19">
        <v>0</v>
      </c>
    </row>
    <row r="9" spans="1:3" x14ac:dyDescent="0.2">
      <c r="A9" s="11" t="s">
        <v>6</v>
      </c>
      <c r="B9" s="37">
        <v>20427288.899999999</v>
      </c>
      <c r="C9" s="23">
        <v>33946413.049999997</v>
      </c>
    </row>
    <row r="10" spans="1:3" x14ac:dyDescent="0.2">
      <c r="A10" s="11" t="s">
        <v>7</v>
      </c>
      <c r="B10" s="22">
        <v>0</v>
      </c>
      <c r="C10" s="23">
        <v>0</v>
      </c>
    </row>
    <row r="11" spans="1:3" x14ac:dyDescent="0.2">
      <c r="A11" s="11" t="s">
        <v>8</v>
      </c>
      <c r="B11" s="37">
        <v>322039177.88999999</v>
      </c>
      <c r="C11" s="23">
        <v>585215930.35000002</v>
      </c>
    </row>
    <row r="12" spans="1:3" ht="20.399999999999999" x14ac:dyDescent="0.2">
      <c r="A12" s="11" t="s">
        <v>42</v>
      </c>
      <c r="B12" s="22">
        <v>0</v>
      </c>
      <c r="C12" s="23">
        <v>64824500.289999999</v>
      </c>
    </row>
    <row r="13" spans="1:3" ht="20.399999999999999" x14ac:dyDescent="0.2">
      <c r="A13" s="11" t="s">
        <v>43</v>
      </c>
      <c r="B13" s="37">
        <v>66103026.920000002</v>
      </c>
      <c r="C13" s="23">
        <v>0</v>
      </c>
    </row>
    <row r="14" spans="1:3" x14ac:dyDescent="0.2">
      <c r="A14" s="11" t="s">
        <v>9</v>
      </c>
      <c r="B14" s="38">
        <v>153853095.22</v>
      </c>
      <c r="C14" s="24">
        <v>182593986.5399999</v>
      </c>
    </row>
    <row r="15" spans="1:3" x14ac:dyDescent="0.2">
      <c r="A15" s="12"/>
      <c r="B15" s="25"/>
      <c r="C15" s="26"/>
    </row>
    <row r="16" spans="1:3" x14ac:dyDescent="0.2">
      <c r="A16" s="10" t="s">
        <v>10</v>
      </c>
      <c r="B16" s="30">
        <f>SUM(B17:B32)</f>
        <v>323309989.63</v>
      </c>
      <c r="C16" s="18">
        <f>SUM(C17:C32)</f>
        <v>544222386.97000003</v>
      </c>
    </row>
    <row r="17" spans="1:3" x14ac:dyDescent="0.2">
      <c r="A17" s="11" t="s">
        <v>11</v>
      </c>
      <c r="B17" s="40">
        <v>61676244.959999993</v>
      </c>
      <c r="C17" s="22">
        <v>124073693.98999999</v>
      </c>
    </row>
    <row r="18" spans="1:3" x14ac:dyDescent="0.2">
      <c r="A18" s="11" t="s">
        <v>12</v>
      </c>
      <c r="B18" s="40">
        <v>17641231.810000002</v>
      </c>
      <c r="C18" s="22">
        <v>38076619.969999999</v>
      </c>
    </row>
    <row r="19" spans="1:3" x14ac:dyDescent="0.2">
      <c r="A19" s="11" t="s">
        <v>13</v>
      </c>
      <c r="B19" s="40">
        <v>102613587.64</v>
      </c>
      <c r="C19" s="22">
        <v>215101749.58000001</v>
      </c>
    </row>
    <row r="20" spans="1:3" x14ac:dyDescent="0.2">
      <c r="A20" s="11" t="s">
        <v>14</v>
      </c>
      <c r="B20" s="22">
        <v>0</v>
      </c>
      <c r="C20" s="22">
        <v>0</v>
      </c>
    </row>
    <row r="21" spans="1:3" x14ac:dyDescent="0.2">
      <c r="A21" s="39" t="s">
        <v>55</v>
      </c>
      <c r="B21" s="40">
        <v>50000000</v>
      </c>
      <c r="C21" s="22">
        <v>50000000</v>
      </c>
    </row>
    <row r="22" spans="1:3" x14ac:dyDescent="0.2">
      <c r="A22" s="11" t="s">
        <v>44</v>
      </c>
      <c r="B22" s="22">
        <v>0</v>
      </c>
      <c r="C22" s="22">
        <v>0</v>
      </c>
    </row>
    <row r="23" spans="1:3" x14ac:dyDescent="0.2">
      <c r="A23" s="11" t="s">
        <v>15</v>
      </c>
      <c r="B23" s="40">
        <v>25418.1</v>
      </c>
      <c r="C23" s="22">
        <v>30418.1</v>
      </c>
    </row>
    <row r="24" spans="1:3" x14ac:dyDescent="0.2">
      <c r="A24" s="11" t="s">
        <v>16</v>
      </c>
      <c r="B24" s="23">
        <v>0</v>
      </c>
      <c r="C24" s="22">
        <v>0</v>
      </c>
    </row>
    <row r="25" spans="1:3" x14ac:dyDescent="0.2">
      <c r="A25" s="11" t="s">
        <v>17</v>
      </c>
      <c r="B25" s="23">
        <v>0</v>
      </c>
      <c r="C25" s="22">
        <v>0</v>
      </c>
    </row>
    <row r="26" spans="1:3" x14ac:dyDescent="0.2">
      <c r="A26" s="11" t="s">
        <v>18</v>
      </c>
      <c r="B26" s="23">
        <v>0</v>
      </c>
      <c r="C26" s="22">
        <v>0</v>
      </c>
    </row>
    <row r="27" spans="1:3" x14ac:dyDescent="0.2">
      <c r="A27" s="11" t="s">
        <v>19</v>
      </c>
      <c r="B27" s="23">
        <v>0</v>
      </c>
      <c r="C27" s="22">
        <v>1000000</v>
      </c>
    </row>
    <row r="28" spans="1:3" x14ac:dyDescent="0.2">
      <c r="A28" s="11" t="s">
        <v>20</v>
      </c>
      <c r="B28" s="23">
        <v>0</v>
      </c>
      <c r="C28" s="22">
        <v>0</v>
      </c>
    </row>
    <row r="29" spans="1:3" x14ac:dyDescent="0.2">
      <c r="A29" s="11" t="s">
        <v>45</v>
      </c>
      <c r="B29" s="23">
        <v>0</v>
      </c>
      <c r="C29" s="22">
        <v>0</v>
      </c>
    </row>
    <row r="30" spans="1:3" x14ac:dyDescent="0.2">
      <c r="A30" s="11" t="s">
        <v>21</v>
      </c>
      <c r="B30" s="23">
        <v>0</v>
      </c>
      <c r="C30" s="22">
        <v>0</v>
      </c>
    </row>
    <row r="31" spans="1:3" x14ac:dyDescent="0.2">
      <c r="A31" s="11" t="s">
        <v>22</v>
      </c>
      <c r="B31" s="23">
        <v>0</v>
      </c>
      <c r="C31" s="22">
        <v>63770.12</v>
      </c>
    </row>
    <row r="32" spans="1:3" x14ac:dyDescent="0.2">
      <c r="A32" s="11" t="s">
        <v>23</v>
      </c>
      <c r="B32" s="38">
        <v>91353507.11999999</v>
      </c>
      <c r="C32" s="24">
        <v>115876135.21000001</v>
      </c>
    </row>
    <row r="33" spans="1:3" x14ac:dyDescent="0.2">
      <c r="A33" s="9" t="s">
        <v>46</v>
      </c>
      <c r="B33" s="21">
        <f>B4-B16</f>
        <v>239112599.29999995</v>
      </c>
      <c r="C33" s="18">
        <f>C4-C16</f>
        <v>322358443.25999975</v>
      </c>
    </row>
    <row r="34" spans="1:3" x14ac:dyDescent="0.2">
      <c r="A34" s="13"/>
      <c r="B34" s="27"/>
      <c r="C34" s="26"/>
    </row>
    <row r="35" spans="1:3" x14ac:dyDescent="0.2">
      <c r="A35" s="32" t="s">
        <v>56</v>
      </c>
      <c r="B35" s="28"/>
      <c r="C35" s="26"/>
    </row>
    <row r="36" spans="1:3" x14ac:dyDescent="0.2">
      <c r="A36" s="10" t="s">
        <v>1</v>
      </c>
      <c r="B36" s="29">
        <f>SUM(B37:B39)</f>
        <v>0</v>
      </c>
      <c r="C36" s="18">
        <f>SUM(C37:C39)</f>
        <v>0</v>
      </c>
    </row>
    <row r="37" spans="1:3" x14ac:dyDescent="0.2">
      <c r="A37" s="11" t="s">
        <v>24</v>
      </c>
      <c r="B37" s="19">
        <v>0</v>
      </c>
      <c r="C37" s="19">
        <v>0</v>
      </c>
    </row>
    <row r="38" spans="1:3" x14ac:dyDescent="0.2">
      <c r="A38" s="11" t="s">
        <v>25</v>
      </c>
      <c r="B38" s="19">
        <v>0</v>
      </c>
      <c r="C38" s="19">
        <v>0</v>
      </c>
    </row>
    <row r="39" spans="1:3" x14ac:dyDescent="0.2">
      <c r="A39" s="11" t="s">
        <v>26</v>
      </c>
      <c r="B39" s="22">
        <v>0</v>
      </c>
      <c r="C39" s="19">
        <v>0</v>
      </c>
    </row>
    <row r="40" spans="1:3" x14ac:dyDescent="0.2">
      <c r="A40" s="12"/>
      <c r="B40" s="25"/>
      <c r="C40" s="26"/>
    </row>
    <row r="41" spans="1:3" x14ac:dyDescent="0.2">
      <c r="A41" s="10" t="s">
        <v>10</v>
      </c>
      <c r="B41" s="21">
        <f>SUM(B42:B44)</f>
        <v>86762582.859999999</v>
      </c>
      <c r="C41" s="18">
        <f>SUM(C42:C44)</f>
        <v>322259735.08000004</v>
      </c>
    </row>
    <row r="42" spans="1:3" x14ac:dyDescent="0.2">
      <c r="A42" s="11" t="s">
        <v>24</v>
      </c>
      <c r="B42" s="38">
        <v>70195142.769999996</v>
      </c>
      <c r="C42" s="24">
        <v>254350199.85000005</v>
      </c>
    </row>
    <row r="43" spans="1:3" x14ac:dyDescent="0.2">
      <c r="A43" s="11" t="s">
        <v>25</v>
      </c>
      <c r="B43" s="38">
        <v>16567440.09</v>
      </c>
      <c r="C43" s="24">
        <v>67909535.230000004</v>
      </c>
    </row>
    <row r="44" spans="1:3" x14ac:dyDescent="0.2">
      <c r="A44" s="11" t="s">
        <v>27</v>
      </c>
      <c r="B44" s="22">
        <v>0</v>
      </c>
      <c r="C44" s="19">
        <v>0</v>
      </c>
    </row>
    <row r="45" spans="1:3" x14ac:dyDescent="0.2">
      <c r="A45" s="9" t="s">
        <v>47</v>
      </c>
      <c r="B45" s="18">
        <f>B36-B41</f>
        <v>-86762582.859999999</v>
      </c>
      <c r="C45" s="18">
        <f>C36-C41</f>
        <v>-322259735.08000004</v>
      </c>
    </row>
    <row r="46" spans="1:3" x14ac:dyDescent="0.2">
      <c r="A46" s="13"/>
      <c r="B46" s="25"/>
      <c r="C46" s="26"/>
    </row>
    <row r="47" spans="1:3" x14ac:dyDescent="0.2">
      <c r="A47" s="32" t="s">
        <v>57</v>
      </c>
      <c r="B47" s="21"/>
      <c r="C47" s="21"/>
    </row>
    <row r="48" spans="1:3" x14ac:dyDescent="0.2">
      <c r="A48" s="10" t="s">
        <v>1</v>
      </c>
      <c r="B48" s="28">
        <f>B49+B51</f>
        <v>0</v>
      </c>
      <c r="C48" s="18">
        <f>C49+C52</f>
        <v>0</v>
      </c>
    </row>
    <row r="49" spans="1:3" x14ac:dyDescent="0.2">
      <c r="A49" s="11" t="s">
        <v>28</v>
      </c>
      <c r="B49" s="22">
        <f>SUM(B50:B50)</f>
        <v>0</v>
      </c>
      <c r="C49" s="19">
        <f>SUM(C50:C51)</f>
        <v>0</v>
      </c>
    </row>
    <row r="50" spans="1:3" x14ac:dyDescent="0.2">
      <c r="A50" s="11" t="s">
        <v>29</v>
      </c>
      <c r="B50" s="22">
        <v>0</v>
      </c>
      <c r="C50" s="19">
        <v>0</v>
      </c>
    </row>
    <row r="51" spans="1:3" x14ac:dyDescent="0.2">
      <c r="A51" s="11" t="s">
        <v>30</v>
      </c>
      <c r="B51" s="22">
        <v>0</v>
      </c>
      <c r="C51" s="19">
        <v>0</v>
      </c>
    </row>
    <row r="52" spans="1:3" x14ac:dyDescent="0.2">
      <c r="A52" s="11" t="s">
        <v>31</v>
      </c>
      <c r="B52" s="21">
        <f>B53+B56</f>
        <v>0</v>
      </c>
      <c r="C52" s="19">
        <v>0</v>
      </c>
    </row>
    <row r="53" spans="1:3" x14ac:dyDescent="0.2">
      <c r="A53" s="12"/>
      <c r="B53" s="22"/>
      <c r="C53" s="26"/>
    </row>
    <row r="54" spans="1:3" x14ac:dyDescent="0.2">
      <c r="A54" s="10" t="s">
        <v>10</v>
      </c>
      <c r="B54" s="28">
        <v>0</v>
      </c>
      <c r="C54" s="18">
        <f>C55+C58</f>
        <v>0</v>
      </c>
    </row>
    <row r="55" spans="1:3" x14ac:dyDescent="0.2">
      <c r="A55" s="11" t="s">
        <v>32</v>
      </c>
      <c r="B55" s="22">
        <v>0</v>
      </c>
      <c r="C55" s="19">
        <f>SUM(C56:C57)</f>
        <v>0</v>
      </c>
    </row>
    <row r="56" spans="1:3" x14ac:dyDescent="0.2">
      <c r="A56" s="11" t="s">
        <v>29</v>
      </c>
      <c r="B56" s="22">
        <v>0</v>
      </c>
      <c r="C56" s="19">
        <v>0</v>
      </c>
    </row>
    <row r="57" spans="1:3" x14ac:dyDescent="0.2">
      <c r="A57" s="11" t="s">
        <v>30</v>
      </c>
      <c r="B57" s="31">
        <f>B48-B52</f>
        <v>0</v>
      </c>
      <c r="C57" s="19">
        <v>0</v>
      </c>
    </row>
    <row r="58" spans="1:3" x14ac:dyDescent="0.2">
      <c r="A58" s="11" t="s">
        <v>33</v>
      </c>
      <c r="B58" s="22">
        <v>0</v>
      </c>
      <c r="C58" s="19">
        <v>0</v>
      </c>
    </row>
    <row r="59" spans="1:3" x14ac:dyDescent="0.2">
      <c r="A59" s="9" t="s">
        <v>48</v>
      </c>
      <c r="B59" s="18">
        <f>B48-B54</f>
        <v>0</v>
      </c>
      <c r="C59" s="18">
        <f>C48-C54</f>
        <v>0</v>
      </c>
    </row>
    <row r="60" spans="1:3" x14ac:dyDescent="0.2">
      <c r="A60" s="13"/>
      <c r="B60" s="25"/>
      <c r="C60" s="26"/>
    </row>
    <row r="61" spans="1:3" x14ac:dyDescent="0.2">
      <c r="A61" s="9" t="s">
        <v>34</v>
      </c>
      <c r="B61" s="21">
        <f>+B33+B45+B59</f>
        <v>152350016.43999994</v>
      </c>
      <c r="C61" s="18">
        <f>C59+C45+C33</f>
        <v>98708.179999709129</v>
      </c>
    </row>
    <row r="62" spans="1:3" x14ac:dyDescent="0.2">
      <c r="A62" s="13"/>
      <c r="B62" s="28"/>
      <c r="C62" s="26"/>
    </row>
    <row r="63" spans="1:3" x14ac:dyDescent="0.2">
      <c r="A63" s="9" t="s">
        <v>35</v>
      </c>
      <c r="B63" s="28">
        <f>+C65</f>
        <v>385093744.56999969</v>
      </c>
      <c r="C63" s="18">
        <v>384995036.38999999</v>
      </c>
    </row>
    <row r="64" spans="1:3" x14ac:dyDescent="0.2">
      <c r="A64" s="13"/>
      <c r="B64" s="25"/>
      <c r="C64" s="26"/>
    </row>
    <row r="65" spans="1:3" x14ac:dyDescent="0.2">
      <c r="A65" s="9" t="s">
        <v>36</v>
      </c>
      <c r="B65" s="21">
        <f>B63+B61</f>
        <v>537443761.00999963</v>
      </c>
      <c r="C65" s="18">
        <f>C63+C61</f>
        <v>385093744.56999969</v>
      </c>
    </row>
    <row r="66" spans="1:3" x14ac:dyDescent="0.2">
      <c r="A66" s="9"/>
      <c r="B66" s="25"/>
      <c r="C66" s="25"/>
    </row>
    <row r="67" spans="1:3" x14ac:dyDescent="0.2">
      <c r="A67" s="2"/>
      <c r="B67" s="2"/>
      <c r="C67" s="3"/>
    </row>
    <row r="68" spans="1:3" x14ac:dyDescent="0.2">
      <c r="A68" s="2"/>
      <c r="B68" s="17"/>
      <c r="C68" s="3"/>
    </row>
    <row r="69" spans="1:3" x14ac:dyDescent="0.2">
      <c r="A69" s="8"/>
      <c r="B69" s="20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4" t="s">
        <v>52</v>
      </c>
      <c r="B73" s="33" t="s">
        <v>50</v>
      </c>
      <c r="C73" s="33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54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2">
    <mergeCell ref="B73:C73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  <ignoredErrors>
    <ignoredError sqref="C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2024-04-29T14:28:46Z</cp:lastPrinted>
  <dcterms:created xsi:type="dcterms:W3CDTF">2012-12-11T20:31:36Z</dcterms:created>
  <dcterms:modified xsi:type="dcterms:W3CDTF">2024-07-19T17:14:08Z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