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JUN 2025\"/>
    </mc:Choice>
  </mc:AlternateContent>
  <bookViews>
    <workbookView xWindow="0" yWindow="0" windowWidth="23040" windowHeight="9192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VHP!$A$1:$F$54</definedName>
  </definedNames>
  <calcPr calcId="162913"/>
</workbook>
</file>

<file path=xl/calcChain.xml><?xml version="1.0" encoding="utf-8"?>
<calcChain xmlns="http://schemas.openxmlformats.org/spreadsheetml/2006/main">
  <c r="B38" i="1" l="1"/>
  <c r="C38" i="1"/>
  <c r="F36" i="1" l="1"/>
  <c r="F35" i="1"/>
  <c r="F34" i="1"/>
  <c r="E36" i="1"/>
  <c r="E35" i="1"/>
  <c r="E34" i="1" s="1"/>
  <c r="F25" i="1"/>
  <c r="F24" i="1"/>
  <c r="F23" i="1"/>
  <c r="F18" i="1"/>
  <c r="F17" i="1"/>
  <c r="F16" i="1"/>
  <c r="E38" i="1" l="1"/>
  <c r="F32" i="1"/>
  <c r="F31" i="1"/>
  <c r="F30" i="1"/>
  <c r="D14" i="1" l="1"/>
  <c r="D13" i="1"/>
  <c r="D12" i="1"/>
  <c r="D11" i="1"/>
  <c r="C32" i="1"/>
  <c r="C31" i="1"/>
  <c r="C30" i="1"/>
  <c r="C28" i="1"/>
  <c r="E22" i="1"/>
  <c r="D22" i="1"/>
  <c r="C22" i="1"/>
  <c r="E25" i="1"/>
  <c r="D25" i="1"/>
  <c r="C25" i="1"/>
  <c r="E24" i="1"/>
  <c r="D24" i="1"/>
  <c r="C24" i="1"/>
  <c r="E23" i="1"/>
  <c r="D23" i="1"/>
  <c r="C23" i="1"/>
  <c r="C27" i="1" l="1"/>
  <c r="F27" i="1" s="1"/>
  <c r="D32" i="1" l="1"/>
  <c r="D31" i="1"/>
  <c r="D30" i="1"/>
  <c r="D27" i="1" s="1"/>
  <c r="F29" i="1"/>
  <c r="F28" i="1"/>
  <c r="B25" i="1"/>
  <c r="B24" i="1"/>
  <c r="B22" i="1" s="1"/>
  <c r="B23" i="1"/>
  <c r="B20" i="1"/>
  <c r="F14" i="1"/>
  <c r="F13" i="1"/>
  <c r="F12" i="1"/>
  <c r="F11" i="1"/>
  <c r="F10" i="1"/>
  <c r="D9" i="1"/>
  <c r="D20" i="1" s="1"/>
  <c r="C9" i="1"/>
  <c r="F7" i="1"/>
  <c r="F6" i="1"/>
  <c r="F5" i="1"/>
  <c r="F4" i="1"/>
  <c r="B4" i="1"/>
  <c r="F9" i="1" l="1"/>
  <c r="F20" i="1" s="1"/>
  <c r="F22" i="1"/>
  <c r="F38" i="1" s="1"/>
  <c r="D38" i="1"/>
  <c r="C20" i="1"/>
</calcChain>
</file>

<file path=xl/sharedStrings.xml><?xml version="1.0" encoding="utf-8"?>
<sst xmlns="http://schemas.openxmlformats.org/spreadsheetml/2006/main" count="48" uniqueCount="35">
  <si>
    <t>Junta de Agua Potable, Drenaje, Alcantarillado y Saneamiento del Municipio de Irapuato, Gto.
Estado de Variación en la Hacienda Pública
Del 01 de Enero al 30 de Junio de 2025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</si>
  <si>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</si>
  <si>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</si>
  <si>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</si>
  <si>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</si>
  <si>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</si>
  <si>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</si>
  <si>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</si>
  <si>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</si>
  <si>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</si>
  <si>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</si>
  <si>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</si>
  <si>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</si>
  <si>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</si>
  <si>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</si>
  <si>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</si>
  <si>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</si>
  <si>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</si>
  <si>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</si>
  <si>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</si>
  <si>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</si>
  <si>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</si>
  <si>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</si>
  <si>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</si>
  <si>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</si>
  <si>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</si>
  <si>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</si>
  <si>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</si>
  <si>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</si>
  <si>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</si>
  <si>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</si>
  <si>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</si>
  <si>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</si>
  <si>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Marisol del Carmen Muñoz Vega</t>
  </si>
  <si>
    <t>Directora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</si>
</sst>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  <numFmt numFmtId="168" formatCode="#,##0.00_ ;[Red]\-#,##0.0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165" fontId="2" fillId="0" borderId="0"/>
    <xf numFmtId="164" fontId="2" fillId="0" borderId="0"/>
    <xf numFmtId="43" fontId="6" fillId="0" borderId="0"/>
    <xf numFmtId="43" fontId="5" fillId="0" borderId="0"/>
    <xf numFmtId="43" fontId="5" fillId="0" borderId="0"/>
    <xf numFmtId="43" fontId="6" fillId="0" borderId="0"/>
    <xf numFmtId="44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43" fontId="1" fillId="0" borderId="0"/>
    <xf numFmtId="43" fontId="5" fillId="0" borderId="0"/>
    <xf numFmtId="43" fontId="5" fillId="0" borderId="0"/>
    <xf numFmtId="43" fontId="1" fillId="0" borderId="0"/>
    <xf numFmtId="44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 applyNumberFormat="1" applyFont="1" applyFill="1" applyBorder="1"/>
    <xf numFmtId="0" fontId="4" fillId="0" borderId="0" xfId="9" applyNumberFormat="1" applyFont="1" applyFill="1" applyBorder="1" applyAlignment="1">
      <alignment vertical="top" wrapText="1"/>
    </xf>
    <xf numFmtId="4" fontId="4" fillId="0" borderId="0" xfId="9" applyNumberFormat="1" applyFont="1" applyFill="1" applyBorder="1" applyAlignment="1">
      <alignment vertical="top"/>
    </xf>
    <xf numFmtId="4" fontId="4" fillId="0" borderId="0" xfId="9" applyNumberFormat="1" applyFont="1" applyFill="1" applyBorder="1" applyAlignment="1" applyProtection="1">
      <alignment vertical="top"/>
      <protection locked="0"/>
    </xf>
    <xf numFmtId="0" fontId="4" fillId="0" borderId="0" xfId="9" applyNumberFormat="1" applyFont="1" applyFill="1" applyBorder="1" applyAlignment="1" applyProtection="1">
      <alignment vertical="top"/>
      <protection locked="0"/>
    </xf>
    <xf numFmtId="0" fontId="4" fillId="0" borderId="0" xfId="9" applyNumberFormat="1" applyFont="1" applyFill="1" applyBorder="1" applyAlignment="1" applyProtection="1">
      <alignment vertical="top" wrapText="1"/>
      <protection locked="0"/>
    </xf>
    <xf numFmtId="0" fontId="3" fillId="2" borderId="4" xfId="9" applyNumberFormat="1" applyFont="1" applyFill="1" applyBorder="1" applyAlignment="1">
      <alignment horizontal="center" vertical="center" wrapText="1"/>
    </xf>
    <xf numFmtId="166" fontId="3" fillId="2" borderId="4" xfId="3" applyNumberFormat="1" applyFont="1" applyFill="1" applyBorder="1" applyAlignment="1">
      <alignment horizontal="center" vertical="center" wrapText="1"/>
    </xf>
    <xf numFmtId="0" fontId="3" fillId="0" borderId="4" xfId="9" applyNumberFormat="1" applyFont="1" applyFill="1" applyBorder="1" applyAlignment="1">
      <alignment horizontal="center" vertical="center" wrapText="1"/>
    </xf>
    <xf numFmtId="166" fontId="4" fillId="0" borderId="4" xfId="3" applyNumberFormat="1" applyFont="1" applyFill="1" applyBorder="1" applyAlignment="1">
      <alignment horizontal="center" vertical="center" wrapText="1"/>
    </xf>
    <xf numFmtId="0" fontId="3" fillId="0" borderId="4" xfId="9" applyNumberFormat="1" applyFont="1" applyFill="1" applyBorder="1" applyAlignment="1">
      <alignment horizontal="left" vertical="top" wrapText="1" indent="1"/>
    </xf>
    <xf numFmtId="4" fontId="3" fillId="0" borderId="4" xfId="9" applyNumberFormat="1" applyFont="1" applyFill="1" applyBorder="1" applyProtection="1">
      <protection locked="0"/>
    </xf>
    <xf numFmtId="0" fontId="4" fillId="0" borderId="4" xfId="9" applyNumberFormat="1" applyFont="1" applyFill="1" applyBorder="1" applyAlignment="1">
      <alignment horizontal="left" vertical="top" wrapText="1" indent="2"/>
    </xf>
    <xf numFmtId="4" fontId="4" fillId="0" borderId="4" xfId="9" applyNumberFormat="1" applyFont="1" applyFill="1" applyBorder="1" applyProtection="1">
      <protection locked="0"/>
    </xf>
    <xf numFmtId="0" fontId="4" fillId="0" borderId="4" xfId="9" applyNumberFormat="1" applyFont="1" applyFill="1" applyBorder="1" applyAlignment="1">
      <alignment horizontal="left" vertical="top" wrapText="1" indent="1"/>
    </xf>
    <xf numFmtId="0" fontId="3" fillId="0" borderId="4" xfId="9" applyNumberFormat="1" applyFont="1" applyFill="1" applyBorder="1" applyAlignment="1">
      <alignment vertical="top" wrapText="1"/>
    </xf>
    <xf numFmtId="4" fontId="4" fillId="0" borderId="4" xfId="9" applyNumberFormat="1" applyFont="1" applyFill="1" applyBorder="1" applyAlignment="1" applyProtection="1">
      <alignment vertical="top"/>
      <protection locked="0"/>
    </xf>
    <xf numFmtId="4" fontId="3" fillId="0" borderId="4" xfId="9" applyNumberFormat="1" applyFont="1" applyFill="1" applyBorder="1" applyAlignment="1" applyProtection="1">
      <alignment vertical="center"/>
      <protection locked="0"/>
    </xf>
    <xf numFmtId="0" fontId="2" fillId="0" borderId="0" xfId="9" applyNumberFormat="1" applyFont="1" applyFill="1" applyBorder="1" applyAlignment="1" applyProtection="1">
      <alignment horizontal="left" vertical="top" indent="1"/>
      <protection locked="0"/>
    </xf>
    <xf numFmtId="0" fontId="4" fillId="0" borderId="0" xfId="9" applyNumberFormat="1" applyFont="1" applyFill="1" applyBorder="1" applyAlignment="1" applyProtection="1">
      <alignment horizontal="left" vertical="top" wrapText="1" indent="1"/>
      <protection locked="0"/>
    </xf>
    <xf numFmtId="4" fontId="4" fillId="0" borderId="0" xfId="9" applyNumberFormat="1" applyFont="1" applyFill="1" applyBorder="1" applyAlignment="1" applyProtection="1">
      <alignment horizontal="left" vertical="top" indent="1"/>
      <protection locked="0"/>
    </xf>
    <xf numFmtId="167" fontId="4" fillId="0" borderId="4" xfId="3" applyNumberFormat="1" applyFont="1" applyFill="1" applyBorder="1" applyAlignment="1">
      <alignment wrapText="1"/>
    </xf>
    <xf numFmtId="43" fontId="4" fillId="0" borderId="4" xfId="17" applyFont="1" applyFill="1" applyBorder="1" applyAlignment="1">
      <alignment wrapText="1"/>
    </xf>
    <xf numFmtId="4" fontId="4" fillId="0" borderId="4" xfId="18" applyNumberFormat="1" applyFont="1" applyFill="1" applyBorder="1" applyAlignment="1" applyProtection="1">
      <alignment horizontal="right" vertical="top"/>
      <protection locked="0"/>
    </xf>
    <xf numFmtId="4" fontId="3" fillId="0" borderId="5" xfId="3" applyNumberFormat="1" applyFont="1" applyFill="1" applyBorder="1" applyAlignment="1" applyProtection="1">
      <alignment horizontal="right" vertical="top"/>
      <protection locked="0"/>
    </xf>
    <xf numFmtId="4" fontId="3" fillId="0" borderId="6" xfId="9" applyNumberFormat="1" applyFont="1" applyFill="1" applyBorder="1" applyAlignment="1" applyProtection="1">
      <alignment vertical="center"/>
      <protection locked="0"/>
    </xf>
    <xf numFmtId="168" fontId="4" fillId="0" borderId="4" xfId="3" applyNumberFormat="1" applyFont="1" applyFill="1" applyBorder="1" applyAlignment="1" applyProtection="1">
      <alignment vertical="top" wrapText="1"/>
      <protection locked="0"/>
    </xf>
    <xf numFmtId="4" fontId="4" fillId="0" borderId="4" xfId="9" applyNumberFormat="1" applyFont="1" applyFill="1" applyBorder="1" applyAlignment="1" applyProtection="1">
      <alignment horizontal="right" vertical="top"/>
      <protection locked="0"/>
    </xf>
    <xf numFmtId="0" fontId="3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9" applyNumberFormat="1" applyFont="1" applyFill="1" applyBorder="1" applyAlignment="1" applyProtection="1">
      <alignment horizontal="center" vertical="center" wrapText="1"/>
      <protection locked="0"/>
    </xf>
  </cellXfs>
  <cellStyles count="27">
    <cellStyle name="=C:\WINNT\SYSTEM32\COMMAND.COM" xfId="1"/>
    <cellStyle name="Euro" xfId="2"/>
    <cellStyle name="Millares" xfId="17" builtinId="3"/>
    <cellStyle name="Millares 2" xfId="3"/>
    <cellStyle name="Millares 2 2" xfId="4"/>
    <cellStyle name="Millares 2 2 2" xfId="19"/>
    <cellStyle name="Millares 2 3" xfId="5"/>
    <cellStyle name="Millares 2 3 2" xfId="20"/>
    <cellStyle name="Millares 2 4" xfId="18"/>
    <cellStyle name="Millares 3" xfId="6"/>
    <cellStyle name="Millares 3 2" xfId="21"/>
    <cellStyle name="Moneda 2" xfId="7"/>
    <cellStyle name="Moneda 2 2" xfId="22"/>
    <cellStyle name="Normal" xfId="0" builtinId="0"/>
    <cellStyle name="Normal 2" xfId="8"/>
    <cellStyle name="Normal 2 2" xfId="9"/>
    <cellStyle name="Normal 2 3" xfId="23"/>
    <cellStyle name="Normal 3" xfId="10"/>
    <cellStyle name="Normal 3 2" xfId="24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6"/>
    <cellStyle name="Normal 6 3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topLeftCell="A9" zoomScaleNormal="100" workbookViewId="0">
      <selection activeCell="B39" sqref="B39"/>
    </sheetView>
  </sheetViews>
  <sheetFormatPr baseColWidth="10" defaultColWidth="12" defaultRowHeight="10.199999999999999" x14ac:dyDescent="0.2"/>
  <cols>
    <col min="1" max="1" width="61.7109375" style="5" customWidth="1"/>
    <col min="2" max="5" width="20.7109375" style="3" customWidth="1"/>
    <col min="6" max="6" width="18.28515625" style="3" customWidth="1"/>
    <col min="7" max="7" width="12" style="4" customWidth="1"/>
    <col min="8" max="16384" width="12" style="4"/>
  </cols>
  <sheetData>
    <row r="1" spans="1:6" ht="45" customHeight="1" x14ac:dyDescent="0.2">
      <c r="A1" s="28" t="s">
        <v>0</v>
      </c>
      <c r="B1" s="29"/>
      <c r="C1" s="29"/>
      <c r="D1" s="29"/>
      <c r="E1" s="29"/>
      <c r="F1" s="30"/>
    </row>
    <row r="2" spans="1:6" s="5" customFormat="1" ht="60.75" customHeight="1" x14ac:dyDescent="0.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7</v>
      </c>
      <c r="B4" s="11">
        <f>SUM(B5:B7)</f>
        <v>422276578.91000003</v>
      </c>
      <c r="C4" s="9"/>
      <c r="D4" s="9"/>
      <c r="E4" s="9"/>
      <c r="F4" s="11">
        <f>SUM(B4:E4)</f>
        <v>422276578.91000003</v>
      </c>
    </row>
    <row r="5" spans="1:6" ht="11.25" customHeight="1" x14ac:dyDescent="0.2">
      <c r="A5" s="12" t="s">
        <v>8</v>
      </c>
      <c r="B5" s="13">
        <v>4610300.5999999996</v>
      </c>
      <c r="C5" s="9"/>
      <c r="D5" s="9"/>
      <c r="E5" s="9"/>
      <c r="F5" s="11">
        <f>SUM(B5:E5)</f>
        <v>4610300.5999999996</v>
      </c>
    </row>
    <row r="6" spans="1:6" ht="11.25" customHeight="1" x14ac:dyDescent="0.2">
      <c r="A6" s="12" t="s">
        <v>9</v>
      </c>
      <c r="B6" s="13">
        <v>34648903.649999999</v>
      </c>
      <c r="C6" s="9"/>
      <c r="D6" s="9"/>
      <c r="E6" s="9"/>
      <c r="F6" s="11">
        <f>SUM(B6:E6)</f>
        <v>34648903.649999999</v>
      </c>
    </row>
    <row r="7" spans="1:6" ht="11.25" customHeight="1" x14ac:dyDescent="0.2">
      <c r="A7" s="12" t="s">
        <v>10</v>
      </c>
      <c r="B7" s="13">
        <v>383017374.66000003</v>
      </c>
      <c r="C7" s="9"/>
      <c r="D7" s="9"/>
      <c r="E7" s="9"/>
      <c r="F7" s="11">
        <f>SUM(B7:E7)</f>
        <v>383017374.66000003</v>
      </c>
    </row>
    <row r="8" spans="1:6" ht="11.25" customHeight="1" x14ac:dyDescent="0.2">
      <c r="A8" s="14"/>
      <c r="B8" s="9"/>
      <c r="C8" s="9"/>
      <c r="D8" s="9"/>
      <c r="E8" s="9"/>
      <c r="F8" s="9"/>
    </row>
    <row r="9" spans="1:6" ht="11.25" customHeight="1" x14ac:dyDescent="0.2">
      <c r="A9" s="10" t="s">
        <v>11</v>
      </c>
      <c r="B9" s="9"/>
      <c r="C9" s="11">
        <f>SUM(C10:C14)</f>
        <v>858637795.5</v>
      </c>
      <c r="D9" s="11">
        <f>+D10</f>
        <v>61443846.299999997</v>
      </c>
      <c r="E9" s="9"/>
      <c r="F9" s="11">
        <f t="shared" ref="F9:F18" si="0">SUM(B9:E9)</f>
        <v>920081641.79999995</v>
      </c>
    </row>
    <row r="10" spans="1:6" ht="11.25" customHeight="1" x14ac:dyDescent="0.2">
      <c r="A10" s="12" t="s">
        <v>12</v>
      </c>
      <c r="B10" s="9"/>
      <c r="C10" s="21">
        <v>0</v>
      </c>
      <c r="D10" s="22">
        <v>61443846.299999997</v>
      </c>
      <c r="E10" s="9"/>
      <c r="F10" s="11">
        <f t="shared" si="0"/>
        <v>61443846.299999997</v>
      </c>
    </row>
    <row r="11" spans="1:6" ht="11.25" customHeight="1" x14ac:dyDescent="0.2">
      <c r="A11" s="12" t="s">
        <v>13</v>
      </c>
      <c r="B11" s="9"/>
      <c r="C11" s="13">
        <v>851322649.63</v>
      </c>
      <c r="D11" s="13">
        <f t="shared" ref="D11:D14" si="1">0+0</f>
        <v>0</v>
      </c>
      <c r="E11" s="9"/>
      <c r="F11" s="11">
        <f t="shared" si="0"/>
        <v>851322649.63</v>
      </c>
    </row>
    <row r="12" spans="1:6" ht="11.25" customHeight="1" x14ac:dyDescent="0.2">
      <c r="A12" s="12" t="s">
        <v>14</v>
      </c>
      <c r="B12" s="9"/>
      <c r="C12" s="13">
        <v>5064933.6100000003</v>
      </c>
      <c r="D12" s="13">
        <f t="shared" si="1"/>
        <v>0</v>
      </c>
      <c r="E12" s="9"/>
      <c r="F12" s="11">
        <f t="shared" si="0"/>
        <v>5064933.6100000003</v>
      </c>
    </row>
    <row r="13" spans="1:6" ht="11.25" customHeight="1" x14ac:dyDescent="0.2">
      <c r="A13" s="12" t="s">
        <v>15</v>
      </c>
      <c r="B13" s="9"/>
      <c r="C13" s="13">
        <v>0</v>
      </c>
      <c r="D13" s="13">
        <f t="shared" si="1"/>
        <v>0</v>
      </c>
      <c r="E13" s="9"/>
      <c r="F13" s="11">
        <f t="shared" si="0"/>
        <v>0</v>
      </c>
    </row>
    <row r="14" spans="1:6" ht="11.25" customHeight="1" x14ac:dyDescent="0.2">
      <c r="A14" s="12" t="s">
        <v>16</v>
      </c>
      <c r="B14" s="9"/>
      <c r="C14" s="13">
        <v>2250212.2599999998</v>
      </c>
      <c r="D14" s="13">
        <f t="shared" si="1"/>
        <v>0</v>
      </c>
      <c r="E14" s="9"/>
      <c r="F14" s="11">
        <f t="shared" si="0"/>
        <v>2250212.2599999998</v>
      </c>
    </row>
    <row r="15" spans="1:6" ht="11.25" customHeight="1" x14ac:dyDescent="0.2">
      <c r="A15" s="14"/>
      <c r="B15" s="9"/>
      <c r="C15" s="9"/>
      <c r="D15" s="9"/>
      <c r="E15" s="9"/>
      <c r="F15" s="9"/>
    </row>
    <row r="16" spans="1:6" ht="20.399999999999999" x14ac:dyDescent="0.2">
      <c r="A16" s="10" t="s">
        <v>17</v>
      </c>
      <c r="B16" s="9"/>
      <c r="C16" s="9"/>
      <c r="D16" s="9"/>
      <c r="E16" s="11">
        <v>0</v>
      </c>
      <c r="F16" s="11">
        <f t="shared" si="0"/>
        <v>0</v>
      </c>
    </row>
    <row r="17" spans="1:6" ht="11.25" customHeight="1" x14ac:dyDescent="0.2">
      <c r="A17" s="12" t="s">
        <v>18</v>
      </c>
      <c r="B17" s="9"/>
      <c r="C17" s="9"/>
      <c r="D17" s="9"/>
      <c r="E17" s="13">
        <v>0</v>
      </c>
      <c r="F17" s="11">
        <f t="shared" si="0"/>
        <v>0</v>
      </c>
    </row>
    <row r="18" spans="1:6" ht="11.25" customHeight="1" x14ac:dyDescent="0.2">
      <c r="A18" s="12" t="s">
        <v>19</v>
      </c>
      <c r="B18" s="9"/>
      <c r="C18" s="9"/>
      <c r="D18" s="9"/>
      <c r="E18" s="13">
        <v>0</v>
      </c>
      <c r="F18" s="11">
        <f t="shared" si="0"/>
        <v>0</v>
      </c>
    </row>
    <row r="19" spans="1:6" ht="11.25" customHeight="1" x14ac:dyDescent="0.2">
      <c r="A19" s="14"/>
      <c r="B19" s="9"/>
      <c r="C19" s="9"/>
      <c r="D19" s="9"/>
      <c r="E19" s="9"/>
      <c r="F19" s="9"/>
    </row>
    <row r="20" spans="1:6" ht="11.25" customHeight="1" x14ac:dyDescent="0.2">
      <c r="A20" s="10" t="s">
        <v>20</v>
      </c>
      <c r="B20" s="11">
        <f>+B4</f>
        <v>422276578.91000003</v>
      </c>
      <c r="C20" s="11">
        <f>+C9</f>
        <v>858637795.5</v>
      </c>
      <c r="D20" s="11">
        <f>+D9</f>
        <v>61443846.299999997</v>
      </c>
      <c r="E20" s="11">
        <v>0</v>
      </c>
      <c r="F20" s="11">
        <f>+F9+F4</f>
        <v>1342358220.71</v>
      </c>
    </row>
    <row r="21" spans="1:6" ht="11.25" customHeight="1" x14ac:dyDescent="0.2">
      <c r="A21" s="15"/>
      <c r="B21" s="9"/>
      <c r="C21" s="9"/>
      <c r="D21" s="9"/>
      <c r="E21" s="9"/>
      <c r="F21" s="9"/>
    </row>
    <row r="22" spans="1:6" ht="20.399999999999999" x14ac:dyDescent="0.2">
      <c r="A22" s="10" t="s">
        <v>21</v>
      </c>
      <c r="B22" s="11">
        <f>SUM(B23:B25)</f>
        <v>0</v>
      </c>
      <c r="C22" s="11">
        <f t="shared" ref="C22:E22" si="2">SUM(C23:C25)</f>
        <v>0</v>
      </c>
      <c r="D22" s="11">
        <f t="shared" si="2"/>
        <v>0</v>
      </c>
      <c r="E22" s="11">
        <f t="shared" si="2"/>
        <v>0</v>
      </c>
      <c r="F22" s="11">
        <f>SUM(B22:E22)</f>
        <v>0</v>
      </c>
    </row>
    <row r="23" spans="1:6" ht="11.25" customHeight="1" x14ac:dyDescent="0.2">
      <c r="A23" s="12" t="s">
        <v>8</v>
      </c>
      <c r="B23" s="13">
        <f>0+0</f>
        <v>0</v>
      </c>
      <c r="C23" s="13">
        <f t="shared" ref="C23:E25" si="3">0+0</f>
        <v>0</v>
      </c>
      <c r="D23" s="13">
        <f t="shared" si="3"/>
        <v>0</v>
      </c>
      <c r="E23" s="13">
        <f t="shared" si="3"/>
        <v>0</v>
      </c>
      <c r="F23" s="11">
        <f t="shared" ref="F23:F25" si="4">SUM(B23:E23)</f>
        <v>0</v>
      </c>
    </row>
    <row r="24" spans="1:6" ht="11.25" customHeight="1" x14ac:dyDescent="0.2">
      <c r="A24" s="12" t="s">
        <v>9</v>
      </c>
      <c r="B24" s="13">
        <f>0+0</f>
        <v>0</v>
      </c>
      <c r="C24" s="13">
        <f t="shared" si="3"/>
        <v>0</v>
      </c>
      <c r="D24" s="13">
        <f t="shared" si="3"/>
        <v>0</v>
      </c>
      <c r="E24" s="13">
        <f t="shared" si="3"/>
        <v>0</v>
      </c>
      <c r="F24" s="11">
        <f t="shared" si="4"/>
        <v>0</v>
      </c>
    </row>
    <row r="25" spans="1:6" ht="11.25" customHeight="1" x14ac:dyDescent="0.2">
      <c r="A25" s="12" t="s">
        <v>10</v>
      </c>
      <c r="B25" s="13">
        <f>0+0</f>
        <v>0</v>
      </c>
      <c r="C25" s="13">
        <f t="shared" si="3"/>
        <v>0</v>
      </c>
      <c r="D25" s="13">
        <f t="shared" si="3"/>
        <v>0</v>
      </c>
      <c r="E25" s="13">
        <f t="shared" si="3"/>
        <v>0</v>
      </c>
      <c r="F25" s="11">
        <f t="shared" si="4"/>
        <v>0</v>
      </c>
    </row>
    <row r="26" spans="1:6" ht="11.25" customHeight="1" x14ac:dyDescent="0.2">
      <c r="A26" s="14"/>
      <c r="B26" s="9"/>
      <c r="C26" s="9"/>
      <c r="D26" s="9"/>
      <c r="E26" s="9"/>
      <c r="F26" s="9"/>
    </row>
    <row r="27" spans="1:6" ht="20.399999999999999" x14ac:dyDescent="0.2">
      <c r="A27" s="10" t="s">
        <v>22</v>
      </c>
      <c r="B27" s="9"/>
      <c r="C27" s="11">
        <f>SUM(C28:C32)</f>
        <v>35861384.030000001</v>
      </c>
      <c r="D27" s="11">
        <f>SUM(D28:D32)</f>
        <v>15058735.590000004</v>
      </c>
      <c r="E27" s="9"/>
      <c r="F27" s="11">
        <f>SUM(B27:E27)</f>
        <v>50920119.620000005</v>
      </c>
    </row>
    <row r="28" spans="1:6" ht="11.25" customHeight="1" x14ac:dyDescent="0.2">
      <c r="A28" s="12" t="s">
        <v>12</v>
      </c>
      <c r="B28" s="9"/>
      <c r="C28" s="13">
        <f t="shared" ref="C28" si="5">0+0</f>
        <v>0</v>
      </c>
      <c r="D28" s="23">
        <v>76502581.890000001</v>
      </c>
      <c r="E28" s="9"/>
      <c r="F28" s="11">
        <f t="shared" ref="F28:F36" si="6">SUM(B28:E28)</f>
        <v>76502581.890000001</v>
      </c>
    </row>
    <row r="29" spans="1:6" ht="11.25" customHeight="1" x14ac:dyDescent="0.2">
      <c r="A29" s="12" t="s">
        <v>13</v>
      </c>
      <c r="B29" s="9"/>
      <c r="C29" s="26">
        <v>35861384.030000001</v>
      </c>
      <c r="D29" s="27">
        <v>-61443846.299999997</v>
      </c>
      <c r="E29" s="9"/>
      <c r="F29" s="11">
        <f t="shared" si="6"/>
        <v>-25582462.269999996</v>
      </c>
    </row>
    <row r="30" spans="1:6" ht="11.25" customHeight="1" x14ac:dyDescent="0.2">
      <c r="A30" s="12" t="s">
        <v>14</v>
      </c>
      <c r="B30" s="9"/>
      <c r="C30" s="13">
        <f t="shared" ref="C30:C32" si="7">0+0</f>
        <v>0</v>
      </c>
      <c r="D30" s="16">
        <f>0+0</f>
        <v>0</v>
      </c>
      <c r="E30" s="9"/>
      <c r="F30" s="11">
        <f t="shared" si="6"/>
        <v>0</v>
      </c>
    </row>
    <row r="31" spans="1:6" ht="11.25" customHeight="1" x14ac:dyDescent="0.2">
      <c r="A31" s="12" t="s">
        <v>15</v>
      </c>
      <c r="B31" s="9"/>
      <c r="C31" s="13">
        <f t="shared" si="7"/>
        <v>0</v>
      </c>
      <c r="D31" s="16">
        <f>0+0</f>
        <v>0</v>
      </c>
      <c r="E31" s="9"/>
      <c r="F31" s="11">
        <f t="shared" si="6"/>
        <v>0</v>
      </c>
    </row>
    <row r="32" spans="1:6" ht="11.25" customHeight="1" x14ac:dyDescent="0.2">
      <c r="A32" s="12" t="s">
        <v>16</v>
      </c>
      <c r="B32" s="9"/>
      <c r="C32" s="13">
        <f t="shared" si="7"/>
        <v>0</v>
      </c>
      <c r="D32" s="16">
        <f>0+0</f>
        <v>0</v>
      </c>
      <c r="E32" s="9"/>
      <c r="F32" s="11">
        <f t="shared" si="6"/>
        <v>0</v>
      </c>
    </row>
    <row r="33" spans="1:6" ht="11.25" customHeight="1" x14ac:dyDescent="0.2">
      <c r="A33" s="14"/>
      <c r="B33" s="9"/>
      <c r="C33" s="9"/>
      <c r="D33" s="9"/>
      <c r="E33" s="9"/>
      <c r="F33" s="9"/>
    </row>
    <row r="34" spans="1:6" ht="20.399999999999999" x14ac:dyDescent="0.2">
      <c r="A34" s="10" t="s">
        <v>23</v>
      </c>
      <c r="B34" s="9"/>
      <c r="C34" s="9"/>
      <c r="D34" s="9"/>
      <c r="E34" s="11">
        <f t="shared" ref="E34" si="8">SUM(E35:E37)</f>
        <v>0</v>
      </c>
      <c r="F34" s="11">
        <f t="shared" si="6"/>
        <v>0</v>
      </c>
    </row>
    <row r="35" spans="1:6" ht="11.25" customHeight="1" x14ac:dyDescent="0.2">
      <c r="A35" s="12" t="s">
        <v>18</v>
      </c>
      <c r="B35" s="9"/>
      <c r="C35" s="9"/>
      <c r="D35" s="9"/>
      <c r="E35" s="13">
        <f t="shared" ref="E35:E36" si="9">0+0</f>
        <v>0</v>
      </c>
      <c r="F35" s="11">
        <f t="shared" si="6"/>
        <v>0</v>
      </c>
    </row>
    <row r="36" spans="1:6" ht="11.25" customHeight="1" x14ac:dyDescent="0.2">
      <c r="A36" s="12" t="s">
        <v>19</v>
      </c>
      <c r="B36" s="9"/>
      <c r="C36" s="9"/>
      <c r="D36" s="9"/>
      <c r="E36" s="13">
        <f t="shared" si="9"/>
        <v>0</v>
      </c>
      <c r="F36" s="11">
        <f t="shared" si="6"/>
        <v>0</v>
      </c>
    </row>
    <row r="37" spans="1:6" ht="11.25" customHeight="1" x14ac:dyDescent="0.2">
      <c r="A37" s="14"/>
      <c r="B37" s="9"/>
      <c r="C37" s="9"/>
      <c r="D37" s="9"/>
      <c r="E37" s="9"/>
      <c r="F37" s="9"/>
    </row>
    <row r="38" spans="1:6" ht="11.25" customHeight="1" x14ac:dyDescent="0.2">
      <c r="A38" s="10" t="s">
        <v>24</v>
      </c>
      <c r="B38" s="17">
        <f>+B22+B20</f>
        <v>422276578.91000003</v>
      </c>
      <c r="C38" s="17">
        <f>+C27+C20</f>
        <v>894499179.52999997</v>
      </c>
      <c r="D38" s="17">
        <f>+D27+D20</f>
        <v>76502581.890000001</v>
      </c>
      <c r="E38" s="17">
        <f>+E20+E27+E22</f>
        <v>0</v>
      </c>
      <c r="F38" s="25">
        <f>+F20+F27+F22</f>
        <v>1393278340.3299999</v>
      </c>
    </row>
    <row r="39" spans="1:6" x14ac:dyDescent="0.2">
      <c r="A39" s="1"/>
      <c r="B39" s="2"/>
      <c r="C39" s="2"/>
      <c r="D39" s="2"/>
      <c r="E39" s="2"/>
      <c r="F39" s="24"/>
    </row>
    <row r="40" spans="1:6" ht="13.2" x14ac:dyDescent="0.2">
      <c r="A40" s="18" t="s">
        <v>25</v>
      </c>
    </row>
    <row r="43" spans="1:6" x14ac:dyDescent="0.2">
      <c r="A43" s="19" t="s">
        <v>26</v>
      </c>
      <c r="B43" s="20" t="s">
        <v>26</v>
      </c>
    </row>
    <row r="44" spans="1:6" x14ac:dyDescent="0.2">
      <c r="A44" s="19"/>
      <c r="B44" s="20"/>
    </row>
    <row r="45" spans="1:6" x14ac:dyDescent="0.2">
      <c r="A45" s="19" t="s">
        <v>27</v>
      </c>
      <c r="B45" s="20" t="s">
        <v>27</v>
      </c>
    </row>
    <row r="46" spans="1:6" x14ac:dyDescent="0.2">
      <c r="A46" s="19" t="s">
        <v>28</v>
      </c>
      <c r="B46" s="20" t="s">
        <v>29</v>
      </c>
    </row>
    <row r="47" spans="1:6" x14ac:dyDescent="0.2">
      <c r="A47" s="19" t="s">
        <v>30</v>
      </c>
      <c r="B47" s="20" t="s">
        <v>31</v>
      </c>
    </row>
    <row r="48" spans="1:6" x14ac:dyDescent="0.2">
      <c r="A48" s="19"/>
      <c r="B48" s="20"/>
    </row>
    <row r="49" spans="1:2" x14ac:dyDescent="0.2">
      <c r="A49" s="19"/>
      <c r="B49" s="20"/>
    </row>
    <row r="50" spans="1:2" x14ac:dyDescent="0.2">
      <c r="A50" s="19" t="s">
        <v>32</v>
      </c>
      <c r="B50" s="20"/>
    </row>
    <row r="51" spans="1:2" x14ac:dyDescent="0.2">
      <c r="A51" s="19"/>
      <c r="B51" s="20"/>
    </row>
    <row r="52" spans="1:2" x14ac:dyDescent="0.2">
      <c r="A52" s="19" t="s">
        <v>27</v>
      </c>
      <c r="B52" s="20"/>
    </row>
    <row r="53" spans="1:2" x14ac:dyDescent="0.2">
      <c r="A53" s="19" t="s">
        <v>34</v>
      </c>
      <c r="B53" s="20"/>
    </row>
    <row r="54" spans="1:2" x14ac:dyDescent="0.2">
      <c r="A54" s="19" t="s">
        <v>33</v>
      </c>
      <c r="B54" s="20"/>
    </row>
  </sheetData>
  <sheetProtection formatCells="0" formatColumns="0" formatRows="0" autoFilter="0"/>
  <mergeCells count="1">
    <mergeCell ref="A1:F1"/>
  </mergeCells>
  <pageMargins left="0.59055118110236227" right="0.59055118110236227" top="0.59055118110236227" bottom="0.59055118110236227" header="0" footer="0"/>
  <pageSetup scale="72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0c865bf4-0f22-4e4d-b041-7b0c1657e5a8"/>
    <ds:schemaRef ds:uri="http://purl.org/dc/elements/1.1/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1C714B7-8C5A-4BDC-9B24-3E2C6933D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2021-02-11T18:43:39Z</cp:lastPrinted>
  <dcterms:created xsi:type="dcterms:W3CDTF">2012-12-11T20:30:33Z</dcterms:created>
  <dcterms:modified xsi:type="dcterms:W3CDTF">2025-07-19T17:08:47Z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