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I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68" i="1" s="1"/>
  <c r="D74" i="1"/>
  <c r="G74" i="1" s="1"/>
  <c r="D73" i="1"/>
  <c r="G73" i="1" s="1"/>
  <c r="G72" i="1"/>
  <c r="D72" i="1"/>
  <c r="D71" i="1"/>
  <c r="G71" i="1" s="1"/>
  <c r="D70" i="1"/>
  <c r="G70" i="1" s="1"/>
  <c r="D69" i="1"/>
  <c r="G69" i="1" s="1"/>
  <c r="F68" i="1"/>
  <c r="E68" i="1"/>
  <c r="C68" i="1"/>
  <c r="B68" i="1"/>
  <c r="D67" i="1"/>
  <c r="G67" i="1" s="1"/>
  <c r="G66" i="1"/>
  <c r="D66" i="1"/>
  <c r="D65" i="1"/>
  <c r="D64" i="1" s="1"/>
  <c r="F64" i="1"/>
  <c r="E64" i="1"/>
  <c r="C64" i="1"/>
  <c r="B64" i="1"/>
  <c r="D63" i="1"/>
  <c r="G63" i="1" s="1"/>
  <c r="D62" i="1"/>
  <c r="G62" i="1" s="1"/>
  <c r="D61" i="1"/>
  <c r="G61" i="1" s="1"/>
  <c r="G60" i="1"/>
  <c r="D60" i="1"/>
  <c r="D59" i="1"/>
  <c r="G59" i="1" s="1"/>
  <c r="D58" i="1"/>
  <c r="G58" i="1" s="1"/>
  <c r="D57" i="1"/>
  <c r="G57" i="1" s="1"/>
  <c r="G56" i="1" s="1"/>
  <c r="F56" i="1"/>
  <c r="E56" i="1"/>
  <c r="D56" i="1"/>
  <c r="C56" i="1"/>
  <c r="B56" i="1"/>
  <c r="D55" i="1"/>
  <c r="G55" i="1" s="1"/>
  <c r="G54" i="1"/>
  <c r="D54" i="1"/>
  <c r="D53" i="1"/>
  <c r="D52" i="1" s="1"/>
  <c r="F52" i="1"/>
  <c r="E52" i="1"/>
  <c r="C52" i="1"/>
  <c r="B52" i="1"/>
  <c r="D51" i="1"/>
  <c r="G51" i="1" s="1"/>
  <c r="D50" i="1"/>
  <c r="G50" i="1" s="1"/>
  <c r="D49" i="1"/>
  <c r="G49" i="1" s="1"/>
  <c r="G48" i="1"/>
  <c r="D48" i="1"/>
  <c r="D47" i="1"/>
  <c r="G47" i="1" s="1"/>
  <c r="D46" i="1"/>
  <c r="G46" i="1" s="1"/>
  <c r="D45" i="1"/>
  <c r="G45" i="1" s="1"/>
  <c r="G44" i="1"/>
  <c r="D44" i="1"/>
  <c r="D43" i="1"/>
  <c r="D42" i="1" s="1"/>
  <c r="F42" i="1"/>
  <c r="E42" i="1"/>
  <c r="C42" i="1"/>
  <c r="B42" i="1"/>
  <c r="D41" i="1"/>
  <c r="G41" i="1" s="1"/>
  <c r="D40" i="1"/>
  <c r="G40" i="1" s="1"/>
  <c r="D39" i="1"/>
  <c r="G39" i="1" s="1"/>
  <c r="G38" i="1"/>
  <c r="D38" i="1"/>
  <c r="D37" i="1"/>
  <c r="G37" i="1" s="1"/>
  <c r="D36" i="1"/>
  <c r="G36" i="1" s="1"/>
  <c r="D35" i="1"/>
  <c r="G35" i="1" s="1"/>
  <c r="G34" i="1"/>
  <c r="D34" i="1"/>
  <c r="D33" i="1"/>
  <c r="D32" i="1" s="1"/>
  <c r="F32" i="1"/>
  <c r="E32" i="1"/>
  <c r="C32" i="1"/>
  <c r="B32" i="1"/>
  <c r="D31" i="1"/>
  <c r="G31" i="1" s="1"/>
  <c r="D30" i="1"/>
  <c r="G30" i="1" s="1"/>
  <c r="D29" i="1"/>
  <c r="G29" i="1" s="1"/>
  <c r="G28" i="1"/>
  <c r="D28" i="1"/>
  <c r="D27" i="1"/>
  <c r="G27" i="1" s="1"/>
  <c r="D26" i="1"/>
  <c r="G26" i="1" s="1"/>
  <c r="D25" i="1"/>
  <c r="G25" i="1" s="1"/>
  <c r="G24" i="1"/>
  <c r="D24" i="1"/>
  <c r="D23" i="1"/>
  <c r="D22" i="1" s="1"/>
  <c r="F22" i="1"/>
  <c r="E22" i="1"/>
  <c r="C22" i="1"/>
  <c r="B22" i="1"/>
  <c r="D21" i="1"/>
  <c r="G21" i="1" s="1"/>
  <c r="D20" i="1"/>
  <c r="G20" i="1" s="1"/>
  <c r="D19" i="1"/>
  <c r="G19" i="1" s="1"/>
  <c r="G18" i="1"/>
  <c r="D18" i="1"/>
  <c r="D17" i="1"/>
  <c r="G17" i="1" s="1"/>
  <c r="D16" i="1"/>
  <c r="G16" i="1" s="1"/>
  <c r="D15" i="1"/>
  <c r="G15" i="1" s="1"/>
  <c r="G14" i="1"/>
  <c r="D14" i="1"/>
  <c r="D13" i="1"/>
  <c r="D12" i="1" s="1"/>
  <c r="F12" i="1"/>
  <c r="E12" i="1"/>
  <c r="C12" i="1"/>
  <c r="B12" i="1"/>
  <c r="D11" i="1"/>
  <c r="G11" i="1" s="1"/>
  <c r="D10" i="1"/>
  <c r="G10" i="1" s="1"/>
  <c r="D9" i="1"/>
  <c r="G9" i="1" s="1"/>
  <c r="G8" i="1"/>
  <c r="D8" i="1"/>
  <c r="D7" i="1"/>
  <c r="G7" i="1" s="1"/>
  <c r="D6" i="1"/>
  <c r="G6" i="1" s="1"/>
  <c r="D5" i="1"/>
  <c r="G5" i="1" s="1"/>
  <c r="F4" i="1"/>
  <c r="F76" i="1" s="1"/>
  <c r="E4" i="1"/>
  <c r="E76" i="1" s="1"/>
  <c r="D4" i="1"/>
  <c r="C4" i="1"/>
  <c r="C76" i="1" s="1"/>
  <c r="B4" i="1"/>
  <c r="B76" i="1" s="1"/>
  <c r="D76" i="1" l="1"/>
  <c r="G4" i="1"/>
  <c r="G13" i="1"/>
  <c r="G12" i="1" s="1"/>
  <c r="G23" i="1"/>
  <c r="G22" i="1" s="1"/>
  <c r="G33" i="1"/>
  <c r="G32" i="1" s="1"/>
  <c r="G43" i="1"/>
  <c r="G42" i="1" s="1"/>
  <c r="G53" i="1"/>
  <c r="G52" i="1" s="1"/>
  <c r="G65" i="1"/>
  <c r="G64" i="1" s="1"/>
  <c r="G75" i="1"/>
  <c r="G68" i="1" s="1"/>
  <c r="G76" i="1" l="1"/>
</calcChain>
</file>

<file path=xl/sharedStrings.xml><?xml version="1.0" encoding="utf-8"?>
<sst xmlns="http://schemas.openxmlformats.org/spreadsheetml/2006/main" count="95" uniqueCount="94">
  <si>
    <t>Junta de Agua Potable, Drenaje Alcantarillado y Saneamiento del Municipio de Irapuato, Gto.
Estado Analítico del Ejercicio del Presupuesto de Egresos
Clasificación por Objeto del Gasto (Capítulo y Concepto)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</si>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</sst>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4" fontId="3" fillId="0" borderId="12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left" indent="2"/>
    </xf>
    <xf numFmtId="4" fontId="6" fillId="0" borderId="14" xfId="0" applyNumberFormat="1" applyFont="1" applyBorder="1" applyProtection="1">
      <protection locked="0"/>
    </xf>
    <xf numFmtId="4" fontId="3" fillId="0" borderId="15" xfId="0" applyNumberFormat="1" applyFont="1" applyBorder="1" applyAlignment="1">
      <alignment horizontal="right"/>
    </xf>
    <xf numFmtId="0" fontId="6" fillId="0" borderId="16" xfId="0" applyFont="1" applyBorder="1" applyAlignment="1">
      <alignment horizontal="left" indent="2"/>
    </xf>
    <xf numFmtId="4" fontId="6" fillId="0" borderId="10" xfId="0" applyNumberFormat="1" applyFont="1" applyBorder="1" applyProtection="1">
      <protection locked="0"/>
    </xf>
    <xf numFmtId="0" fontId="5" fillId="0" borderId="16" xfId="0" applyFont="1" applyBorder="1" applyAlignment="1" applyProtection="1">
      <alignment horizontal="left" indent="2"/>
      <protection locked="0"/>
    </xf>
    <xf numFmtId="4" fontId="5" fillId="0" borderId="10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6" fillId="0" borderId="0" xfId="2" applyFont="1" applyAlignment="1">
      <alignment vertical="top"/>
    </xf>
    <xf numFmtId="0" fontId="9" fillId="0" borderId="0" xfId="3" applyFont="1"/>
    <xf numFmtId="0" fontId="6" fillId="0" borderId="0" xfId="2" applyFont="1" applyAlignment="1">
      <alignment vertical="top" wrapText="1"/>
    </xf>
    <xf numFmtId="4" fontId="9" fillId="0" borderId="0" xfId="3" applyNumberFormat="1" applyFont="1"/>
    <xf numFmtId="0" fontId="10" fillId="0" borderId="0" xfId="4"/>
    <xf numFmtId="0" fontId="6" fillId="0" borderId="0" xfId="2" applyFont="1" applyAlignment="1" applyProtection="1">
      <alignment vertical="top" wrapText="1"/>
      <protection locked="0"/>
    </xf>
    <xf numFmtId="0" fontId="9" fillId="0" borderId="0" xfId="5" applyFont="1"/>
    <xf numFmtId="0" fontId="2" fillId="0" borderId="0" xfId="6" applyFont="1"/>
    <xf numFmtId="0" fontId="9" fillId="0" borderId="0" xfId="7" applyFont="1"/>
    <xf numFmtId="4" fontId="2" fillId="0" borderId="0" xfId="6" applyNumberFormat="1" applyFont="1"/>
    <xf numFmtId="0" fontId="6" fillId="0" borderId="0" xfId="2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1" fillId="0" borderId="0" xfId="7"/>
  </cellXfs>
  <cellStyles count="8">
    <cellStyle name="Normal" xfId="0" builtinId="0"/>
    <cellStyle name="Normal 2 2" xfId="2"/>
    <cellStyle name="Normal 2 3" xfId="3"/>
    <cellStyle name="Normal 3" xfId="1"/>
    <cellStyle name="Normal 3 2" xfId="6"/>
    <cellStyle name="Normal 3 3" xfId="5"/>
    <cellStyle name="Normal 5 3" xfId="7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showGridLines="0" tabSelected="1" workbookViewId="0">
      <selection activeCell="E53" sqref="E53:F55"/>
    </sheetView>
  </sheetViews>
  <sheetFormatPr baseColWidth="10" defaultColWidth="12" defaultRowHeight="10.199999999999999" x14ac:dyDescent="0.2"/>
  <cols>
    <col min="1" max="1" width="62.85546875" style="4" customWidth="1"/>
    <col min="2" max="2" width="18.28515625" style="4" customWidth="1"/>
    <col min="3" max="3" width="19.85546875" style="4" customWidth="1"/>
    <col min="4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f t="shared" ref="B4:G4" si="0">SUM(B5:B11)</f>
        <v>153820017.38999999</v>
      </c>
      <c r="C4" s="15">
        <f t="shared" si="0"/>
        <v>60000</v>
      </c>
      <c r="D4" s="15">
        <f t="shared" si="0"/>
        <v>153880017.38999999</v>
      </c>
      <c r="E4" s="15">
        <f t="shared" si="0"/>
        <v>65495060.43</v>
      </c>
      <c r="F4" s="15">
        <f t="shared" si="0"/>
        <v>65466020.950000003</v>
      </c>
      <c r="G4" s="15">
        <f t="shared" si="0"/>
        <v>88384956.959999993</v>
      </c>
    </row>
    <row r="5" spans="1:7" x14ac:dyDescent="0.2">
      <c r="A5" s="16" t="s">
        <v>10</v>
      </c>
      <c r="B5" s="17">
        <v>105782650.98999999</v>
      </c>
      <c r="C5" s="17">
        <v>-1311389</v>
      </c>
      <c r="D5" s="17">
        <f>+B5+C5</f>
        <v>104471261.98999999</v>
      </c>
      <c r="E5" s="17">
        <v>49464821.25</v>
      </c>
      <c r="F5" s="17">
        <v>49462729.060000002</v>
      </c>
      <c r="G5" s="17">
        <f>+D5-E5</f>
        <v>55006440.739999995</v>
      </c>
    </row>
    <row r="6" spans="1:7" x14ac:dyDescent="0.2">
      <c r="A6" s="16" t="s">
        <v>11</v>
      </c>
      <c r="B6" s="17">
        <v>0</v>
      </c>
      <c r="C6" s="17">
        <v>0</v>
      </c>
      <c r="D6" s="17">
        <f t="shared" ref="D6:D11" si="1">+B6+C6</f>
        <v>0</v>
      </c>
      <c r="E6" s="17">
        <v>0</v>
      </c>
      <c r="F6" s="17">
        <v>0</v>
      </c>
      <c r="G6" s="17">
        <f t="shared" ref="G6:G11" si="2">+D6-E6</f>
        <v>0</v>
      </c>
    </row>
    <row r="7" spans="1:7" x14ac:dyDescent="0.2">
      <c r="A7" s="16" t="s">
        <v>12</v>
      </c>
      <c r="B7" s="17">
        <v>16096235.34</v>
      </c>
      <c r="C7" s="17">
        <v>562389</v>
      </c>
      <c r="D7" s="17">
        <f t="shared" si="1"/>
        <v>16658624.34</v>
      </c>
      <c r="E7" s="17">
        <v>2289213.92</v>
      </c>
      <c r="F7" s="17">
        <v>2262266.63</v>
      </c>
      <c r="G7" s="17">
        <f t="shared" si="2"/>
        <v>14369410.42</v>
      </c>
    </row>
    <row r="8" spans="1:7" x14ac:dyDescent="0.2">
      <c r="A8" s="16" t="s">
        <v>13</v>
      </c>
      <c r="B8" s="17">
        <v>31841131.059999999</v>
      </c>
      <c r="C8" s="17">
        <v>-800000</v>
      </c>
      <c r="D8" s="17">
        <f t="shared" si="1"/>
        <v>31041131.059999999</v>
      </c>
      <c r="E8" s="17">
        <v>13482053.07</v>
      </c>
      <c r="F8" s="17">
        <v>13482053.07</v>
      </c>
      <c r="G8" s="17">
        <f t="shared" si="2"/>
        <v>17559077.989999998</v>
      </c>
    </row>
    <row r="9" spans="1:7" x14ac:dyDescent="0.2">
      <c r="A9" s="16" t="s">
        <v>14</v>
      </c>
      <c r="B9" s="17">
        <v>100000</v>
      </c>
      <c r="C9" s="17">
        <v>1609000</v>
      </c>
      <c r="D9" s="17">
        <f t="shared" si="1"/>
        <v>1709000</v>
      </c>
      <c r="E9" s="17">
        <v>258972.19</v>
      </c>
      <c r="F9" s="17">
        <v>258972.19</v>
      </c>
      <c r="G9" s="17">
        <f t="shared" si="2"/>
        <v>1450027.81</v>
      </c>
    </row>
    <row r="10" spans="1:7" x14ac:dyDescent="0.2">
      <c r="A10" s="16" t="s">
        <v>15</v>
      </c>
      <c r="B10" s="17">
        <v>0</v>
      </c>
      <c r="C10" s="17">
        <v>0</v>
      </c>
      <c r="D10" s="17">
        <f t="shared" si="1"/>
        <v>0</v>
      </c>
      <c r="E10" s="17">
        <v>0</v>
      </c>
      <c r="F10" s="17">
        <v>0</v>
      </c>
      <c r="G10" s="17">
        <f t="shared" si="2"/>
        <v>0</v>
      </c>
    </row>
    <row r="11" spans="1:7" x14ac:dyDescent="0.2">
      <c r="A11" s="16" t="s">
        <v>16</v>
      </c>
      <c r="B11" s="17">
        <v>0</v>
      </c>
      <c r="C11" s="17">
        <v>0</v>
      </c>
      <c r="D11" s="17">
        <f t="shared" si="1"/>
        <v>0</v>
      </c>
      <c r="E11" s="17">
        <v>0</v>
      </c>
      <c r="F11" s="17">
        <v>0</v>
      </c>
      <c r="G11" s="17">
        <f t="shared" si="2"/>
        <v>0</v>
      </c>
    </row>
    <row r="12" spans="1:7" x14ac:dyDescent="0.2">
      <c r="A12" s="13" t="s">
        <v>17</v>
      </c>
      <c r="B12" s="18">
        <f t="shared" ref="B12:G12" si="3">SUM(B13:B21)</f>
        <v>64202347.742999993</v>
      </c>
      <c r="C12" s="15">
        <f t="shared" si="3"/>
        <v>-406077.42000000004</v>
      </c>
      <c r="D12" s="15">
        <f t="shared" si="3"/>
        <v>63796270.322999999</v>
      </c>
      <c r="E12" s="15">
        <f t="shared" si="3"/>
        <v>19723285.41</v>
      </c>
      <c r="F12" s="15">
        <f t="shared" si="3"/>
        <v>17289171.260000002</v>
      </c>
      <c r="G12" s="15">
        <f t="shared" si="3"/>
        <v>44072984.913000003</v>
      </c>
    </row>
    <row r="13" spans="1:7" x14ac:dyDescent="0.2">
      <c r="A13" s="16" t="s">
        <v>18</v>
      </c>
      <c r="B13" s="17">
        <v>1762497.514</v>
      </c>
      <c r="C13" s="17">
        <v>299098.25</v>
      </c>
      <c r="D13" s="17">
        <f t="shared" ref="D13:D21" si="4">+B13+C13</f>
        <v>2061595.764</v>
      </c>
      <c r="E13" s="17">
        <v>1064224.8899999999</v>
      </c>
      <c r="F13" s="17">
        <v>901717.87</v>
      </c>
      <c r="G13" s="17">
        <f t="shared" ref="G13:G21" si="5">+D13-E13</f>
        <v>997370.87400000007</v>
      </c>
    </row>
    <row r="14" spans="1:7" x14ac:dyDescent="0.2">
      <c r="A14" s="16" t="s">
        <v>19</v>
      </c>
      <c r="B14" s="17">
        <v>491727.5</v>
      </c>
      <c r="C14" s="17">
        <v>12000</v>
      </c>
      <c r="D14" s="17">
        <f t="shared" si="4"/>
        <v>503727.5</v>
      </c>
      <c r="E14" s="17">
        <v>167990.69</v>
      </c>
      <c r="F14" s="17">
        <v>167990.69</v>
      </c>
      <c r="G14" s="17">
        <f t="shared" si="5"/>
        <v>335736.81</v>
      </c>
    </row>
    <row r="15" spans="1:7" x14ac:dyDescent="0.2">
      <c r="A15" s="16" t="s">
        <v>20</v>
      </c>
      <c r="B15" s="17">
        <v>800000</v>
      </c>
      <c r="C15" s="17">
        <v>50000</v>
      </c>
      <c r="D15" s="17">
        <f t="shared" si="4"/>
        <v>850000</v>
      </c>
      <c r="E15" s="17">
        <v>50000</v>
      </c>
      <c r="F15" s="17">
        <v>50000</v>
      </c>
      <c r="G15" s="17">
        <f t="shared" si="5"/>
        <v>800000</v>
      </c>
    </row>
    <row r="16" spans="1:7" x14ac:dyDescent="0.2">
      <c r="A16" s="16" t="s">
        <v>21</v>
      </c>
      <c r="B16" s="17">
        <v>26029742.704</v>
      </c>
      <c r="C16" s="17">
        <v>-368083.25</v>
      </c>
      <c r="D16" s="17">
        <f t="shared" si="4"/>
        <v>25661659.454</v>
      </c>
      <c r="E16" s="17">
        <v>7731924.4100000001</v>
      </c>
      <c r="F16" s="17">
        <v>6429491.8099999996</v>
      </c>
      <c r="G16" s="17">
        <f t="shared" si="5"/>
        <v>17929735.044</v>
      </c>
    </row>
    <row r="17" spans="1:7" x14ac:dyDescent="0.2">
      <c r="A17" s="16" t="s">
        <v>22</v>
      </c>
      <c r="B17" s="17">
        <v>14089180.869999999</v>
      </c>
      <c r="C17" s="17">
        <v>399498.48</v>
      </c>
      <c r="D17" s="17">
        <f t="shared" si="4"/>
        <v>14488679.35</v>
      </c>
      <c r="E17" s="17">
        <v>4003362.32</v>
      </c>
      <c r="F17" s="17">
        <v>3814711.31</v>
      </c>
      <c r="G17" s="17">
        <f t="shared" si="5"/>
        <v>10485317.029999999</v>
      </c>
    </row>
    <row r="18" spans="1:7" x14ac:dyDescent="0.2">
      <c r="A18" s="16" t="s">
        <v>23</v>
      </c>
      <c r="B18" s="17">
        <v>13355289.895</v>
      </c>
      <c r="C18" s="17">
        <v>-1128250.53</v>
      </c>
      <c r="D18" s="17">
        <f t="shared" si="4"/>
        <v>12227039.365</v>
      </c>
      <c r="E18" s="17">
        <v>4915024.83</v>
      </c>
      <c r="F18" s="17">
        <v>4299346.5</v>
      </c>
      <c r="G18" s="17">
        <f t="shared" si="5"/>
        <v>7312014.5350000001</v>
      </c>
    </row>
    <row r="19" spans="1:7" x14ac:dyDescent="0.2">
      <c r="A19" s="16" t="s">
        <v>24</v>
      </c>
      <c r="B19" s="17">
        <v>3871443.9040000001</v>
      </c>
      <c r="C19" s="17">
        <v>-159740.22</v>
      </c>
      <c r="D19" s="17">
        <f t="shared" si="4"/>
        <v>3711703.6839999999</v>
      </c>
      <c r="E19" s="17">
        <v>324308.55</v>
      </c>
      <c r="F19" s="17">
        <v>252893.15</v>
      </c>
      <c r="G19" s="17">
        <f t="shared" si="5"/>
        <v>3387395.1340000001</v>
      </c>
    </row>
    <row r="20" spans="1:7" x14ac:dyDescent="0.2">
      <c r="A20" s="16" t="s">
        <v>25</v>
      </c>
      <c r="B20" s="17">
        <v>0</v>
      </c>
      <c r="C20" s="17">
        <v>0</v>
      </c>
      <c r="D20" s="17">
        <f t="shared" si="4"/>
        <v>0</v>
      </c>
      <c r="E20" s="17">
        <v>0</v>
      </c>
      <c r="F20" s="17">
        <v>0</v>
      </c>
      <c r="G20" s="17">
        <f t="shared" si="5"/>
        <v>0</v>
      </c>
    </row>
    <row r="21" spans="1:7" x14ac:dyDescent="0.2">
      <c r="A21" s="16" t="s">
        <v>26</v>
      </c>
      <c r="B21" s="17">
        <v>3802465.3560000001</v>
      </c>
      <c r="C21" s="17">
        <v>489399.85</v>
      </c>
      <c r="D21" s="17">
        <f t="shared" si="4"/>
        <v>4291865.2060000002</v>
      </c>
      <c r="E21" s="17">
        <v>1466449.72</v>
      </c>
      <c r="F21" s="17">
        <v>1373019.93</v>
      </c>
      <c r="G21" s="17">
        <f t="shared" si="5"/>
        <v>2825415.4860000005</v>
      </c>
    </row>
    <row r="22" spans="1:7" x14ac:dyDescent="0.2">
      <c r="A22" s="13" t="s">
        <v>27</v>
      </c>
      <c r="B22" s="18">
        <f t="shared" ref="B22:G22" si="6">SUM(B23:B31)</f>
        <v>282983724.38800001</v>
      </c>
      <c r="C22" s="15">
        <f t="shared" si="6"/>
        <v>22688420.68</v>
      </c>
      <c r="D22" s="15">
        <f t="shared" si="6"/>
        <v>305672145.06800002</v>
      </c>
      <c r="E22" s="15">
        <f t="shared" si="6"/>
        <v>147341536.13999999</v>
      </c>
      <c r="F22" s="15">
        <f t="shared" si="6"/>
        <v>139181236.68000001</v>
      </c>
      <c r="G22" s="15">
        <f t="shared" si="6"/>
        <v>158330608.928</v>
      </c>
    </row>
    <row r="23" spans="1:7" x14ac:dyDescent="0.2">
      <c r="A23" s="16" t="s">
        <v>28</v>
      </c>
      <c r="B23" s="17">
        <v>111664888.39</v>
      </c>
      <c r="C23" s="17">
        <v>-8599913.0600000005</v>
      </c>
      <c r="D23" s="17">
        <f t="shared" ref="D23:D31" si="7">+B23+C23</f>
        <v>103064975.33</v>
      </c>
      <c r="E23" s="17">
        <v>64878222.409999996</v>
      </c>
      <c r="F23" s="17">
        <v>64878222.409999996</v>
      </c>
      <c r="G23" s="17">
        <f t="shared" ref="G23:G31" si="8">+D23-E23</f>
        <v>38186752.920000002</v>
      </c>
    </row>
    <row r="24" spans="1:7" x14ac:dyDescent="0.2">
      <c r="A24" s="16" t="s">
        <v>29</v>
      </c>
      <c r="B24" s="17">
        <v>23587199.050000001</v>
      </c>
      <c r="C24" s="17">
        <v>4123608.8</v>
      </c>
      <c r="D24" s="17">
        <f t="shared" si="7"/>
        <v>27710807.850000001</v>
      </c>
      <c r="E24" s="17">
        <v>11502065.52</v>
      </c>
      <c r="F24" s="17">
        <v>4595578.7699999996</v>
      </c>
      <c r="G24" s="17">
        <f t="shared" si="8"/>
        <v>16208742.330000002</v>
      </c>
    </row>
    <row r="25" spans="1:7" x14ac:dyDescent="0.2">
      <c r="A25" s="16" t="s">
        <v>30</v>
      </c>
      <c r="B25" s="17">
        <v>47143294.596000001</v>
      </c>
      <c r="C25" s="17">
        <v>16638970.779999999</v>
      </c>
      <c r="D25" s="17">
        <f t="shared" si="7"/>
        <v>63782265.376000002</v>
      </c>
      <c r="E25" s="17">
        <v>14144497.35</v>
      </c>
      <c r="F25" s="17">
        <v>14058420.07</v>
      </c>
      <c r="G25" s="17">
        <f t="shared" si="8"/>
        <v>49637768.026000001</v>
      </c>
    </row>
    <row r="26" spans="1:7" x14ac:dyDescent="0.2">
      <c r="A26" s="16" t="s">
        <v>31</v>
      </c>
      <c r="B26" s="17">
        <v>14618550</v>
      </c>
      <c r="C26" s="17">
        <v>238000</v>
      </c>
      <c r="D26" s="17">
        <f t="shared" si="7"/>
        <v>14856550</v>
      </c>
      <c r="E26" s="17">
        <v>7969307.5499999998</v>
      </c>
      <c r="F26" s="17">
        <v>7938370.9000000004</v>
      </c>
      <c r="G26" s="17">
        <f t="shared" si="8"/>
        <v>6887242.4500000002</v>
      </c>
    </row>
    <row r="27" spans="1:7" x14ac:dyDescent="0.2">
      <c r="A27" s="16" t="s">
        <v>32</v>
      </c>
      <c r="B27" s="17">
        <v>41046118.612000003</v>
      </c>
      <c r="C27" s="17">
        <v>10360705.050000001</v>
      </c>
      <c r="D27" s="17">
        <f t="shared" si="7"/>
        <v>51406823.662</v>
      </c>
      <c r="E27" s="17">
        <v>22593309.829999998</v>
      </c>
      <c r="F27" s="17">
        <v>21597887.050000001</v>
      </c>
      <c r="G27" s="17">
        <f t="shared" si="8"/>
        <v>28813513.832000002</v>
      </c>
    </row>
    <row r="28" spans="1:7" x14ac:dyDescent="0.2">
      <c r="A28" s="16" t="s">
        <v>33</v>
      </c>
      <c r="B28" s="17">
        <v>3525886.86</v>
      </c>
      <c r="C28" s="17">
        <v>0</v>
      </c>
      <c r="D28" s="17">
        <f t="shared" si="7"/>
        <v>3525886.86</v>
      </c>
      <c r="E28" s="17">
        <v>2808405.66</v>
      </c>
      <c r="F28" s="17">
        <v>2667029.66</v>
      </c>
      <c r="G28" s="17">
        <f t="shared" si="8"/>
        <v>717481.19999999972</v>
      </c>
    </row>
    <row r="29" spans="1:7" x14ac:dyDescent="0.2">
      <c r="A29" s="16" t="s">
        <v>34</v>
      </c>
      <c r="B29" s="17">
        <v>968169.6</v>
      </c>
      <c r="C29" s="17">
        <v>530000</v>
      </c>
      <c r="D29" s="17">
        <f t="shared" si="7"/>
        <v>1498169.6</v>
      </c>
      <c r="E29" s="17">
        <v>225988.48000000001</v>
      </c>
      <c r="F29" s="17">
        <v>225988.48000000001</v>
      </c>
      <c r="G29" s="17">
        <f t="shared" si="8"/>
        <v>1272181.1200000001</v>
      </c>
    </row>
    <row r="30" spans="1:7" x14ac:dyDescent="0.2">
      <c r="A30" s="16" t="s">
        <v>35</v>
      </c>
      <c r="B30" s="17">
        <v>1550270.08</v>
      </c>
      <c r="C30" s="17">
        <v>679449.11</v>
      </c>
      <c r="D30" s="17">
        <f t="shared" si="7"/>
        <v>2229719.19</v>
      </c>
      <c r="E30" s="17">
        <v>669722.04</v>
      </c>
      <c r="F30" s="17">
        <v>669722.04</v>
      </c>
      <c r="G30" s="17">
        <f t="shared" si="8"/>
        <v>1559997.15</v>
      </c>
    </row>
    <row r="31" spans="1:7" x14ac:dyDescent="0.2">
      <c r="A31" s="16" t="s">
        <v>36</v>
      </c>
      <c r="B31" s="17">
        <v>38879347.200000003</v>
      </c>
      <c r="C31" s="17">
        <v>-1282400</v>
      </c>
      <c r="D31" s="17">
        <f t="shared" si="7"/>
        <v>37596947.200000003</v>
      </c>
      <c r="E31" s="17">
        <v>22550017.300000001</v>
      </c>
      <c r="F31" s="17">
        <v>22550017.300000001</v>
      </c>
      <c r="G31" s="17">
        <f t="shared" si="8"/>
        <v>15046929.900000002</v>
      </c>
    </row>
    <row r="32" spans="1:7" x14ac:dyDescent="0.2">
      <c r="A32" s="13" t="s">
        <v>37</v>
      </c>
      <c r="B32" s="18">
        <f t="shared" ref="B32:G32" si="9">SUM(B33:B41)</f>
        <v>1142000</v>
      </c>
      <c r="C32" s="15">
        <f t="shared" si="9"/>
        <v>0</v>
      </c>
      <c r="D32" s="15">
        <f t="shared" si="9"/>
        <v>1142000</v>
      </c>
      <c r="E32" s="15">
        <f t="shared" si="9"/>
        <v>25418.1</v>
      </c>
      <c r="F32" s="15">
        <f t="shared" si="9"/>
        <v>25418.1</v>
      </c>
      <c r="G32" s="15">
        <f t="shared" si="9"/>
        <v>1116581.8999999999</v>
      </c>
    </row>
    <row r="33" spans="1:7" x14ac:dyDescent="0.2">
      <c r="A33" s="16" t="s">
        <v>38</v>
      </c>
      <c r="B33" s="17">
        <v>0</v>
      </c>
      <c r="C33" s="17">
        <v>0</v>
      </c>
      <c r="D33" s="17">
        <f t="shared" ref="D33:D41" si="10">+B33+C33</f>
        <v>0</v>
      </c>
      <c r="E33" s="17">
        <v>0</v>
      </c>
      <c r="F33" s="17">
        <v>0</v>
      </c>
      <c r="G33" s="17">
        <f t="shared" ref="G33:G41" si="11">+D33-E33</f>
        <v>0</v>
      </c>
    </row>
    <row r="34" spans="1:7" x14ac:dyDescent="0.2">
      <c r="A34" s="16" t="s">
        <v>39</v>
      </c>
      <c r="B34" s="17">
        <v>0</v>
      </c>
      <c r="C34" s="17">
        <v>0</v>
      </c>
      <c r="D34" s="17">
        <f t="shared" si="10"/>
        <v>0</v>
      </c>
      <c r="E34" s="17">
        <v>0</v>
      </c>
      <c r="F34" s="17">
        <v>0</v>
      </c>
      <c r="G34" s="17">
        <f t="shared" si="11"/>
        <v>0</v>
      </c>
    </row>
    <row r="35" spans="1:7" x14ac:dyDescent="0.2">
      <c r="A35" s="16" t="s">
        <v>40</v>
      </c>
      <c r="B35" s="17">
        <v>0</v>
      </c>
      <c r="C35" s="17">
        <v>0</v>
      </c>
      <c r="D35" s="17">
        <f t="shared" si="10"/>
        <v>0</v>
      </c>
      <c r="E35" s="17">
        <v>0</v>
      </c>
      <c r="F35" s="17">
        <v>0</v>
      </c>
      <c r="G35" s="17">
        <f t="shared" si="11"/>
        <v>0</v>
      </c>
    </row>
    <row r="36" spans="1:7" x14ac:dyDescent="0.2">
      <c r="A36" s="16" t="s">
        <v>41</v>
      </c>
      <c r="B36" s="17">
        <v>142000</v>
      </c>
      <c r="C36" s="17">
        <v>0</v>
      </c>
      <c r="D36" s="17">
        <f t="shared" si="10"/>
        <v>142000</v>
      </c>
      <c r="E36" s="17">
        <v>25418.1</v>
      </c>
      <c r="F36" s="17">
        <v>25418.1</v>
      </c>
      <c r="G36" s="17">
        <f t="shared" si="11"/>
        <v>116581.9</v>
      </c>
    </row>
    <row r="37" spans="1:7" x14ac:dyDescent="0.2">
      <c r="A37" s="16" t="s">
        <v>42</v>
      </c>
      <c r="B37" s="17">
        <v>0</v>
      </c>
      <c r="C37" s="17">
        <v>0</v>
      </c>
      <c r="D37" s="17">
        <f t="shared" si="10"/>
        <v>0</v>
      </c>
      <c r="E37" s="17">
        <v>0</v>
      </c>
      <c r="F37" s="17">
        <v>0</v>
      </c>
      <c r="G37" s="17">
        <f t="shared" si="11"/>
        <v>0</v>
      </c>
    </row>
    <row r="38" spans="1:7" x14ac:dyDescent="0.2">
      <c r="A38" s="16" t="s">
        <v>43</v>
      </c>
      <c r="B38" s="17">
        <v>0</v>
      </c>
      <c r="C38" s="17">
        <v>0</v>
      </c>
      <c r="D38" s="17">
        <f t="shared" si="10"/>
        <v>0</v>
      </c>
      <c r="E38" s="17">
        <v>0</v>
      </c>
      <c r="F38" s="17">
        <v>0</v>
      </c>
      <c r="G38" s="17">
        <f t="shared" si="11"/>
        <v>0</v>
      </c>
    </row>
    <row r="39" spans="1:7" x14ac:dyDescent="0.2">
      <c r="A39" s="16" t="s">
        <v>44</v>
      </c>
      <c r="B39" s="17">
        <v>0</v>
      </c>
      <c r="C39" s="17">
        <v>0</v>
      </c>
      <c r="D39" s="17">
        <f t="shared" si="10"/>
        <v>0</v>
      </c>
      <c r="E39" s="17">
        <v>0</v>
      </c>
      <c r="F39" s="17">
        <v>0</v>
      </c>
      <c r="G39" s="17">
        <f t="shared" si="11"/>
        <v>0</v>
      </c>
    </row>
    <row r="40" spans="1:7" x14ac:dyDescent="0.2">
      <c r="A40" s="16" t="s">
        <v>45</v>
      </c>
      <c r="B40" s="17">
        <v>1000000</v>
      </c>
      <c r="C40" s="17">
        <v>0</v>
      </c>
      <c r="D40" s="17">
        <f t="shared" si="10"/>
        <v>1000000</v>
      </c>
      <c r="E40" s="17">
        <v>0</v>
      </c>
      <c r="F40" s="17">
        <v>0</v>
      </c>
      <c r="G40" s="17">
        <f t="shared" si="11"/>
        <v>1000000</v>
      </c>
    </row>
    <row r="41" spans="1:7" x14ac:dyDescent="0.2">
      <c r="A41" s="16" t="s">
        <v>46</v>
      </c>
      <c r="B41" s="17">
        <v>0</v>
      </c>
      <c r="C41" s="17">
        <v>0</v>
      </c>
      <c r="D41" s="17">
        <f t="shared" si="10"/>
        <v>0</v>
      </c>
      <c r="E41" s="17">
        <v>0</v>
      </c>
      <c r="F41" s="17">
        <v>0</v>
      </c>
      <c r="G41" s="17">
        <f t="shared" si="11"/>
        <v>0</v>
      </c>
    </row>
    <row r="42" spans="1:7" x14ac:dyDescent="0.2">
      <c r="A42" s="13" t="s">
        <v>47</v>
      </c>
      <c r="B42" s="18">
        <f t="shared" ref="B42:G42" si="12">SUM(B43:B51)</f>
        <v>45858504.100000001</v>
      </c>
      <c r="C42" s="15">
        <f t="shared" si="12"/>
        <v>18015366.609999999</v>
      </c>
      <c r="D42" s="15">
        <f t="shared" si="12"/>
        <v>63873870.710000001</v>
      </c>
      <c r="E42" s="15">
        <f t="shared" si="12"/>
        <v>12565565.59</v>
      </c>
      <c r="F42" s="15">
        <f t="shared" si="12"/>
        <v>12157324.74</v>
      </c>
      <c r="G42" s="15">
        <f t="shared" si="12"/>
        <v>51308305.120000005</v>
      </c>
    </row>
    <row r="43" spans="1:7" x14ac:dyDescent="0.2">
      <c r="A43" s="16" t="s">
        <v>48</v>
      </c>
      <c r="B43" s="17">
        <v>3340397.98</v>
      </c>
      <c r="C43" s="17">
        <v>2916238.98</v>
      </c>
      <c r="D43" s="17">
        <f t="shared" ref="D43:D51" si="13">+B43+C43</f>
        <v>6256636.96</v>
      </c>
      <c r="E43" s="17">
        <v>314787.33</v>
      </c>
      <c r="F43" s="17">
        <v>258630.57</v>
      </c>
      <c r="G43" s="17">
        <f t="shared" ref="G43:G51" si="14">+D43-E43</f>
        <v>5941849.6299999999</v>
      </c>
    </row>
    <row r="44" spans="1:7" x14ac:dyDescent="0.2">
      <c r="A44" s="16" t="s">
        <v>49</v>
      </c>
      <c r="B44" s="17">
        <v>5000</v>
      </c>
      <c r="C44" s="17">
        <v>485000</v>
      </c>
      <c r="D44" s="17">
        <f t="shared" si="13"/>
        <v>490000</v>
      </c>
      <c r="E44" s="17">
        <v>0</v>
      </c>
      <c r="F44" s="17">
        <v>0</v>
      </c>
      <c r="G44" s="17">
        <f t="shared" si="14"/>
        <v>490000</v>
      </c>
    </row>
    <row r="45" spans="1:7" x14ac:dyDescent="0.2">
      <c r="A45" s="16" t="s">
        <v>50</v>
      </c>
      <c r="B45" s="17">
        <v>2397703.59</v>
      </c>
      <c r="C45" s="17">
        <v>1452921.27</v>
      </c>
      <c r="D45" s="17">
        <f t="shared" si="13"/>
        <v>3850624.86</v>
      </c>
      <c r="E45" s="17">
        <v>0</v>
      </c>
      <c r="F45" s="17">
        <v>0</v>
      </c>
      <c r="G45" s="17">
        <f t="shared" si="14"/>
        <v>3850624.86</v>
      </c>
    </row>
    <row r="46" spans="1:7" x14ac:dyDescent="0.2">
      <c r="A46" s="16" t="s">
        <v>51</v>
      </c>
      <c r="B46" s="17">
        <v>7656000</v>
      </c>
      <c r="C46" s="17">
        <v>531360</v>
      </c>
      <c r="D46" s="17">
        <f t="shared" si="13"/>
        <v>8187360</v>
      </c>
      <c r="E46" s="17">
        <v>5381666.4000000004</v>
      </c>
      <c r="F46" s="17">
        <v>5381666.4000000004</v>
      </c>
      <c r="G46" s="17">
        <f t="shared" si="14"/>
        <v>2805693.5999999996</v>
      </c>
    </row>
    <row r="47" spans="1:7" x14ac:dyDescent="0.2">
      <c r="A47" s="16" t="s">
        <v>52</v>
      </c>
      <c r="B47" s="17">
        <v>0</v>
      </c>
      <c r="C47" s="17">
        <v>0</v>
      </c>
      <c r="D47" s="17">
        <f t="shared" si="13"/>
        <v>0</v>
      </c>
      <c r="E47" s="17">
        <v>0</v>
      </c>
      <c r="F47" s="17">
        <v>0</v>
      </c>
      <c r="G47" s="17">
        <f t="shared" si="14"/>
        <v>0</v>
      </c>
    </row>
    <row r="48" spans="1:7" x14ac:dyDescent="0.2">
      <c r="A48" s="16" t="s">
        <v>53</v>
      </c>
      <c r="B48" s="17">
        <v>32459402.530000001</v>
      </c>
      <c r="C48" s="17">
        <v>12173017.02</v>
      </c>
      <c r="D48" s="17">
        <f t="shared" si="13"/>
        <v>44632419.549999997</v>
      </c>
      <c r="E48" s="17">
        <v>6412282.5199999996</v>
      </c>
      <c r="F48" s="17">
        <v>6060198.4299999997</v>
      </c>
      <c r="G48" s="17">
        <f t="shared" si="14"/>
        <v>38220137.030000001</v>
      </c>
    </row>
    <row r="49" spans="1:7" x14ac:dyDescent="0.2">
      <c r="A49" s="16" t="s">
        <v>54</v>
      </c>
      <c r="B49" s="17">
        <v>0</v>
      </c>
      <c r="C49" s="17">
        <v>0</v>
      </c>
      <c r="D49" s="17">
        <f t="shared" si="13"/>
        <v>0</v>
      </c>
      <c r="E49" s="17">
        <v>0</v>
      </c>
      <c r="F49" s="17">
        <v>0</v>
      </c>
      <c r="G49" s="17">
        <f t="shared" si="14"/>
        <v>0</v>
      </c>
    </row>
    <row r="50" spans="1:7" x14ac:dyDescent="0.2">
      <c r="A50" s="16" t="s">
        <v>55</v>
      </c>
      <c r="B50" s="17">
        <v>0</v>
      </c>
      <c r="C50" s="17">
        <v>0</v>
      </c>
      <c r="D50" s="17">
        <f t="shared" si="13"/>
        <v>0</v>
      </c>
      <c r="E50" s="17">
        <v>0</v>
      </c>
      <c r="F50" s="17">
        <v>0</v>
      </c>
      <c r="G50" s="17">
        <f t="shared" si="14"/>
        <v>0</v>
      </c>
    </row>
    <row r="51" spans="1:7" x14ac:dyDescent="0.2">
      <c r="A51" s="16" t="s">
        <v>56</v>
      </c>
      <c r="B51" s="17">
        <v>0</v>
      </c>
      <c r="C51" s="17">
        <v>456829.34</v>
      </c>
      <c r="D51" s="17">
        <f t="shared" si="13"/>
        <v>456829.34</v>
      </c>
      <c r="E51" s="17">
        <v>456829.34</v>
      </c>
      <c r="F51" s="17">
        <v>456829.34</v>
      </c>
      <c r="G51" s="17">
        <f t="shared" si="14"/>
        <v>0</v>
      </c>
    </row>
    <row r="52" spans="1:7" x14ac:dyDescent="0.2">
      <c r="A52" s="13" t="s">
        <v>57</v>
      </c>
      <c r="B52" s="18">
        <f t="shared" ref="B52:G52" si="15">SUM(B53:B55)</f>
        <v>150000000</v>
      </c>
      <c r="C52" s="15">
        <f t="shared" si="15"/>
        <v>606626970.04290009</v>
      </c>
      <c r="D52" s="15">
        <f t="shared" si="15"/>
        <v>756626970.04290009</v>
      </c>
      <c r="E52" s="15">
        <f t="shared" si="15"/>
        <v>85511256.5</v>
      </c>
      <c r="F52" s="15">
        <f t="shared" si="15"/>
        <v>85511256.5</v>
      </c>
      <c r="G52" s="15">
        <f t="shared" si="15"/>
        <v>671115713.54289997</v>
      </c>
    </row>
    <row r="53" spans="1:7" x14ac:dyDescent="0.2">
      <c r="A53" s="16" t="s">
        <v>58</v>
      </c>
      <c r="B53" s="17">
        <v>125000000</v>
      </c>
      <c r="C53" s="17">
        <v>138858193.3829</v>
      </c>
      <c r="D53" s="17">
        <f>+B53+C53</f>
        <v>263858193.3829</v>
      </c>
      <c r="E53" s="17">
        <v>63280974.719999999</v>
      </c>
      <c r="F53" s="17">
        <v>63280974.719999999</v>
      </c>
      <c r="G53" s="17">
        <f t="shared" ref="G53:G55" si="16">+D53-E53</f>
        <v>200577218.6629</v>
      </c>
    </row>
    <row r="54" spans="1:7" x14ac:dyDescent="0.2">
      <c r="A54" s="16" t="s">
        <v>59</v>
      </c>
      <c r="B54" s="17">
        <v>25000000</v>
      </c>
      <c r="C54" s="17">
        <v>467768776.66000003</v>
      </c>
      <c r="D54" s="17">
        <f>+B54+C54</f>
        <v>492768776.66000003</v>
      </c>
      <c r="E54" s="17">
        <v>22230281.780000001</v>
      </c>
      <c r="F54" s="17">
        <v>22230281.780000001</v>
      </c>
      <c r="G54" s="17">
        <f t="shared" si="16"/>
        <v>470538494.88</v>
      </c>
    </row>
    <row r="55" spans="1:7" x14ac:dyDescent="0.2">
      <c r="A55" s="16" t="s">
        <v>60</v>
      </c>
      <c r="B55" s="17">
        <v>0</v>
      </c>
      <c r="C55" s="17">
        <v>0</v>
      </c>
      <c r="D55" s="17">
        <f>+B55+C55</f>
        <v>0</v>
      </c>
      <c r="E55" s="17">
        <v>0</v>
      </c>
      <c r="F55" s="17">
        <v>0</v>
      </c>
      <c r="G55" s="17">
        <f t="shared" si="16"/>
        <v>0</v>
      </c>
    </row>
    <row r="56" spans="1:7" x14ac:dyDescent="0.2">
      <c r="A56" s="13" t="s">
        <v>61</v>
      </c>
      <c r="B56" s="18">
        <f t="shared" ref="B56:G56" si="17">SUM(B57:B63)</f>
        <v>0</v>
      </c>
      <c r="C56" s="15">
        <f t="shared" si="17"/>
        <v>134674964.72999999</v>
      </c>
      <c r="D56" s="15">
        <f t="shared" si="17"/>
        <v>134674964.72999999</v>
      </c>
      <c r="E56" s="15">
        <f t="shared" si="17"/>
        <v>0</v>
      </c>
      <c r="F56" s="15">
        <f t="shared" si="17"/>
        <v>0</v>
      </c>
      <c r="G56" s="15">
        <f t="shared" si="17"/>
        <v>134674964.72999999</v>
      </c>
    </row>
    <row r="57" spans="1:7" x14ac:dyDescent="0.2">
      <c r="A57" s="16" t="s">
        <v>62</v>
      </c>
      <c r="B57" s="17">
        <v>0</v>
      </c>
      <c r="C57" s="17">
        <v>0</v>
      </c>
      <c r="D57" s="17">
        <f t="shared" ref="D57:D63" si="18">+B57+C57</f>
        <v>0</v>
      </c>
      <c r="E57" s="17">
        <v>0</v>
      </c>
      <c r="F57" s="17">
        <v>0</v>
      </c>
      <c r="G57" s="17">
        <f t="shared" ref="G57:G63" si="19">+D57-E57</f>
        <v>0</v>
      </c>
    </row>
    <row r="58" spans="1:7" x14ac:dyDescent="0.2">
      <c r="A58" s="16" t="s">
        <v>63</v>
      </c>
      <c r="B58" s="17">
        <v>0</v>
      </c>
      <c r="C58" s="17">
        <v>0</v>
      </c>
      <c r="D58" s="17">
        <f t="shared" si="18"/>
        <v>0</v>
      </c>
      <c r="E58" s="17">
        <v>0</v>
      </c>
      <c r="F58" s="17">
        <v>0</v>
      </c>
      <c r="G58" s="17">
        <f t="shared" si="19"/>
        <v>0</v>
      </c>
    </row>
    <row r="59" spans="1:7" x14ac:dyDescent="0.2">
      <c r="A59" s="16" t="s">
        <v>64</v>
      </c>
      <c r="B59" s="17">
        <v>0</v>
      </c>
      <c r="C59" s="17">
        <v>0</v>
      </c>
      <c r="D59" s="17">
        <f t="shared" si="18"/>
        <v>0</v>
      </c>
      <c r="E59" s="17">
        <v>0</v>
      </c>
      <c r="F59" s="17">
        <v>0</v>
      </c>
      <c r="G59" s="17">
        <f t="shared" si="19"/>
        <v>0</v>
      </c>
    </row>
    <row r="60" spans="1:7" x14ac:dyDescent="0.2">
      <c r="A60" s="16" t="s">
        <v>65</v>
      </c>
      <c r="B60" s="17">
        <v>0</v>
      </c>
      <c r="C60" s="17">
        <v>0</v>
      </c>
      <c r="D60" s="17">
        <f t="shared" si="18"/>
        <v>0</v>
      </c>
      <c r="E60" s="17">
        <v>0</v>
      </c>
      <c r="F60" s="17">
        <v>0</v>
      </c>
      <c r="G60" s="17">
        <f t="shared" si="19"/>
        <v>0</v>
      </c>
    </row>
    <row r="61" spans="1:7" x14ac:dyDescent="0.2">
      <c r="A61" s="16" t="s">
        <v>66</v>
      </c>
      <c r="B61" s="17">
        <v>0</v>
      </c>
      <c r="C61" s="17">
        <v>0</v>
      </c>
      <c r="D61" s="17">
        <f t="shared" si="18"/>
        <v>0</v>
      </c>
      <c r="E61" s="17">
        <v>0</v>
      </c>
      <c r="F61" s="17">
        <v>0</v>
      </c>
      <c r="G61" s="17">
        <f t="shared" si="19"/>
        <v>0</v>
      </c>
    </row>
    <row r="62" spans="1:7" x14ac:dyDescent="0.2">
      <c r="A62" s="16" t="s">
        <v>67</v>
      </c>
      <c r="B62" s="17">
        <v>0</v>
      </c>
      <c r="C62" s="17">
        <v>0</v>
      </c>
      <c r="D62" s="17">
        <f t="shared" si="18"/>
        <v>0</v>
      </c>
      <c r="E62" s="17">
        <v>0</v>
      </c>
      <c r="F62" s="17">
        <v>0</v>
      </c>
      <c r="G62" s="17">
        <f t="shared" si="19"/>
        <v>0</v>
      </c>
    </row>
    <row r="63" spans="1:7" x14ac:dyDescent="0.2">
      <c r="A63" s="16" t="s">
        <v>68</v>
      </c>
      <c r="B63" s="17">
        <v>0</v>
      </c>
      <c r="C63" s="17">
        <v>134674964.72999999</v>
      </c>
      <c r="D63" s="17">
        <f t="shared" si="18"/>
        <v>134674964.72999999</v>
      </c>
      <c r="E63" s="17">
        <v>0</v>
      </c>
      <c r="F63" s="17">
        <v>0</v>
      </c>
      <c r="G63" s="17">
        <f t="shared" si="19"/>
        <v>134674964.72999999</v>
      </c>
    </row>
    <row r="64" spans="1:7" x14ac:dyDescent="0.2">
      <c r="A64" s="13" t="s">
        <v>69</v>
      </c>
      <c r="B64" s="18">
        <f t="shared" ref="B64:G64" si="20">SUM(B65:B67)</f>
        <v>0</v>
      </c>
      <c r="C64" s="15">
        <f t="shared" si="20"/>
        <v>0</v>
      </c>
      <c r="D64" s="15">
        <f t="shared" si="20"/>
        <v>0</v>
      </c>
      <c r="E64" s="15">
        <f t="shared" si="20"/>
        <v>0</v>
      </c>
      <c r="F64" s="15">
        <f t="shared" si="20"/>
        <v>0</v>
      </c>
      <c r="G64" s="15">
        <f t="shared" si="20"/>
        <v>0</v>
      </c>
    </row>
    <row r="65" spans="1:7" x14ac:dyDescent="0.2">
      <c r="A65" s="16" t="s">
        <v>70</v>
      </c>
      <c r="B65" s="17">
        <v>0</v>
      </c>
      <c r="C65" s="17">
        <v>0</v>
      </c>
      <c r="D65" s="17">
        <f t="shared" ref="D65:D67" si="21">+B65+C65</f>
        <v>0</v>
      </c>
      <c r="E65" s="17">
        <v>0</v>
      </c>
      <c r="F65" s="17">
        <v>0</v>
      </c>
      <c r="G65" s="17">
        <f t="shared" ref="G65:G67" si="22">+D65-E65</f>
        <v>0</v>
      </c>
    </row>
    <row r="66" spans="1:7" x14ac:dyDescent="0.2">
      <c r="A66" s="16" t="s">
        <v>71</v>
      </c>
      <c r="B66" s="17">
        <v>0</v>
      </c>
      <c r="C66" s="17">
        <v>0</v>
      </c>
      <c r="D66" s="17">
        <f t="shared" si="21"/>
        <v>0</v>
      </c>
      <c r="E66" s="17">
        <v>0</v>
      </c>
      <c r="F66" s="17">
        <v>0</v>
      </c>
      <c r="G66" s="17">
        <f t="shared" si="22"/>
        <v>0</v>
      </c>
    </row>
    <row r="67" spans="1:7" x14ac:dyDescent="0.2">
      <c r="A67" s="16" t="s">
        <v>72</v>
      </c>
      <c r="B67" s="17">
        <v>0</v>
      </c>
      <c r="C67" s="17">
        <v>0</v>
      </c>
      <c r="D67" s="17">
        <f t="shared" si="21"/>
        <v>0</v>
      </c>
      <c r="E67" s="17">
        <v>0</v>
      </c>
      <c r="F67" s="17">
        <v>0</v>
      </c>
      <c r="G67" s="17">
        <f t="shared" si="22"/>
        <v>0</v>
      </c>
    </row>
    <row r="68" spans="1:7" x14ac:dyDescent="0.2">
      <c r="A68" s="13" t="s">
        <v>73</v>
      </c>
      <c r="B68" s="18">
        <f t="shared" ref="B68:G68" si="23">SUM(B69:B75)</f>
        <v>0</v>
      </c>
      <c r="C68" s="15">
        <f t="shared" si="23"/>
        <v>0</v>
      </c>
      <c r="D68" s="15">
        <f t="shared" si="23"/>
        <v>0</v>
      </c>
      <c r="E68" s="15">
        <f t="shared" si="23"/>
        <v>0</v>
      </c>
      <c r="F68" s="15">
        <f t="shared" si="23"/>
        <v>0</v>
      </c>
      <c r="G68" s="15">
        <f t="shared" si="23"/>
        <v>0</v>
      </c>
    </row>
    <row r="69" spans="1:7" x14ac:dyDescent="0.2">
      <c r="A69" s="16" t="s">
        <v>74</v>
      </c>
      <c r="B69" s="17">
        <v>0</v>
      </c>
      <c r="C69" s="17">
        <v>0</v>
      </c>
      <c r="D69" s="17">
        <f t="shared" ref="D69:D75" si="24">+B69+C69</f>
        <v>0</v>
      </c>
      <c r="E69" s="17">
        <v>0</v>
      </c>
      <c r="F69" s="17">
        <v>0</v>
      </c>
      <c r="G69" s="17">
        <f t="shared" ref="G69:G75" si="25">+D69-E69</f>
        <v>0</v>
      </c>
    </row>
    <row r="70" spans="1:7" x14ac:dyDescent="0.2">
      <c r="A70" s="16" t="s">
        <v>75</v>
      </c>
      <c r="B70" s="17">
        <v>0</v>
      </c>
      <c r="C70" s="17">
        <v>0</v>
      </c>
      <c r="D70" s="17">
        <f t="shared" si="24"/>
        <v>0</v>
      </c>
      <c r="E70" s="17">
        <v>0</v>
      </c>
      <c r="F70" s="17">
        <v>0</v>
      </c>
      <c r="G70" s="17">
        <f t="shared" si="25"/>
        <v>0</v>
      </c>
    </row>
    <row r="71" spans="1:7" x14ac:dyDescent="0.2">
      <c r="A71" s="16" t="s">
        <v>76</v>
      </c>
      <c r="B71" s="17">
        <v>0</v>
      </c>
      <c r="C71" s="17">
        <v>0</v>
      </c>
      <c r="D71" s="17">
        <f t="shared" si="24"/>
        <v>0</v>
      </c>
      <c r="E71" s="17">
        <v>0</v>
      </c>
      <c r="F71" s="17">
        <v>0</v>
      </c>
      <c r="G71" s="17">
        <f t="shared" si="25"/>
        <v>0</v>
      </c>
    </row>
    <row r="72" spans="1:7" x14ac:dyDescent="0.2">
      <c r="A72" s="16" t="s">
        <v>77</v>
      </c>
      <c r="B72" s="17">
        <v>0</v>
      </c>
      <c r="C72" s="17">
        <v>0</v>
      </c>
      <c r="D72" s="17">
        <f t="shared" si="24"/>
        <v>0</v>
      </c>
      <c r="E72" s="17">
        <v>0</v>
      </c>
      <c r="F72" s="17">
        <v>0</v>
      </c>
      <c r="G72" s="17">
        <f t="shared" si="25"/>
        <v>0</v>
      </c>
    </row>
    <row r="73" spans="1:7" x14ac:dyDescent="0.2">
      <c r="A73" s="16" t="s">
        <v>78</v>
      </c>
      <c r="B73" s="17">
        <v>0</v>
      </c>
      <c r="C73" s="17">
        <v>0</v>
      </c>
      <c r="D73" s="17">
        <f t="shared" si="24"/>
        <v>0</v>
      </c>
      <c r="E73" s="17">
        <v>0</v>
      </c>
      <c r="F73" s="17">
        <v>0</v>
      </c>
      <c r="G73" s="17">
        <f t="shared" si="25"/>
        <v>0</v>
      </c>
    </row>
    <row r="74" spans="1:7" x14ac:dyDescent="0.2">
      <c r="A74" s="16" t="s">
        <v>79</v>
      </c>
      <c r="B74" s="17">
        <v>0</v>
      </c>
      <c r="C74" s="17">
        <v>0</v>
      </c>
      <c r="D74" s="17">
        <f t="shared" si="24"/>
        <v>0</v>
      </c>
      <c r="E74" s="17">
        <v>0</v>
      </c>
      <c r="F74" s="17">
        <v>0</v>
      </c>
      <c r="G74" s="17">
        <f t="shared" si="25"/>
        <v>0</v>
      </c>
    </row>
    <row r="75" spans="1:7" x14ac:dyDescent="0.2">
      <c r="A75" s="19" t="s">
        <v>80</v>
      </c>
      <c r="B75" s="20">
        <v>0</v>
      </c>
      <c r="C75" s="20">
        <v>0</v>
      </c>
      <c r="D75" s="17">
        <f t="shared" si="24"/>
        <v>0</v>
      </c>
      <c r="E75" s="17">
        <v>0</v>
      </c>
      <c r="F75" s="17">
        <v>0</v>
      </c>
      <c r="G75" s="17">
        <f t="shared" si="25"/>
        <v>0</v>
      </c>
    </row>
    <row r="76" spans="1:7" x14ac:dyDescent="0.2">
      <c r="A76" s="21" t="s">
        <v>81</v>
      </c>
      <c r="B76" s="22">
        <f t="shared" ref="B76:G76" si="26">+B4+B12+B22+B32+B42+B52+B56+B64+B68</f>
        <v>698006593.62100005</v>
      </c>
      <c r="C76" s="22">
        <f t="shared" si="26"/>
        <v>781659644.64290011</v>
      </c>
      <c r="D76" s="23">
        <f t="shared" si="26"/>
        <v>1479666238.2639003</v>
      </c>
      <c r="E76" s="23">
        <f t="shared" si="26"/>
        <v>330662122.16999996</v>
      </c>
      <c r="F76" s="23">
        <f t="shared" si="26"/>
        <v>319630428.23000002</v>
      </c>
      <c r="G76" s="23">
        <f t="shared" si="26"/>
        <v>1149004116.0939</v>
      </c>
    </row>
    <row r="78" spans="1:7" ht="13.8" x14ac:dyDescent="0.3">
      <c r="A78" s="24" t="s">
        <v>82</v>
      </c>
      <c r="B78" s="25"/>
      <c r="C78" s="26"/>
      <c r="D78" s="27"/>
      <c r="E78" s="28"/>
    </row>
    <row r="79" spans="1:7" ht="13.8" x14ac:dyDescent="0.3">
      <c r="A79" s="25"/>
      <c r="B79" s="24"/>
      <c r="C79" s="26"/>
      <c r="D79" s="27"/>
      <c r="E79" s="28"/>
    </row>
    <row r="80" spans="1:7" x14ac:dyDescent="0.2">
      <c r="A80" s="25"/>
      <c r="B80" s="29"/>
      <c r="C80" s="29"/>
      <c r="D80" s="27"/>
    </row>
    <row r="81" spans="1:4" x14ac:dyDescent="0.2">
      <c r="A81" s="30" t="s">
        <v>83</v>
      </c>
      <c r="B81" s="29"/>
      <c r="C81" s="31" t="s">
        <v>83</v>
      </c>
      <c r="D81" s="27"/>
    </row>
    <row r="82" spans="1:4" x14ac:dyDescent="0.2">
      <c r="A82" s="32"/>
      <c r="B82" s="29"/>
      <c r="C82" s="33"/>
      <c r="D82" s="27"/>
    </row>
    <row r="83" spans="1:4" x14ac:dyDescent="0.2">
      <c r="A83" s="32" t="s">
        <v>84</v>
      </c>
      <c r="B83" s="34"/>
      <c r="C83" s="31" t="s">
        <v>85</v>
      </c>
      <c r="D83" s="27"/>
    </row>
    <row r="84" spans="1:4" x14ac:dyDescent="0.2">
      <c r="A84" s="35" t="s">
        <v>86</v>
      </c>
      <c r="B84" s="36"/>
      <c r="C84" s="31" t="s">
        <v>87</v>
      </c>
      <c r="D84" s="27"/>
    </row>
    <row r="85" spans="1:4" x14ac:dyDescent="0.2">
      <c r="A85" s="35" t="s">
        <v>88</v>
      </c>
      <c r="B85" s="37"/>
      <c r="C85" s="31" t="s">
        <v>89</v>
      </c>
      <c r="D85" s="27"/>
    </row>
    <row r="86" spans="1:4" x14ac:dyDescent="0.2">
      <c r="A86" s="29"/>
      <c r="B86" s="25"/>
      <c r="C86" s="29"/>
      <c r="D86" s="27"/>
    </row>
    <row r="87" spans="1:4" x14ac:dyDescent="0.2">
      <c r="A87" s="30"/>
      <c r="B87" s="25"/>
      <c r="C87" s="29"/>
      <c r="D87" s="27"/>
    </row>
    <row r="88" spans="1:4" ht="14.4" x14ac:dyDescent="0.3">
      <c r="A88" s="31" t="s">
        <v>90</v>
      </c>
      <c r="B88" s="38"/>
      <c r="C88" s="28"/>
      <c r="D88" s="31"/>
    </row>
    <row r="89" spans="1:4" ht="14.4" x14ac:dyDescent="0.3">
      <c r="A89" s="31"/>
      <c r="B89" s="38"/>
      <c r="C89" s="28"/>
      <c r="D89" s="31"/>
    </row>
    <row r="90" spans="1:4" ht="14.4" x14ac:dyDescent="0.3">
      <c r="A90" s="31" t="s">
        <v>91</v>
      </c>
      <c r="B90" s="38"/>
      <c r="C90" s="28"/>
      <c r="D90" s="31"/>
    </row>
    <row r="91" spans="1:4" ht="14.4" x14ac:dyDescent="0.3">
      <c r="A91" s="31" t="s">
        <v>92</v>
      </c>
      <c r="B91" s="38"/>
      <c r="C91" s="28"/>
      <c r="D91" s="31"/>
    </row>
    <row r="92" spans="1:4" ht="14.4" x14ac:dyDescent="0.3">
      <c r="A92" s="31" t="s">
        <v>93</v>
      </c>
      <c r="B92" s="38"/>
      <c r="C92" s="28"/>
      <c r="D92" s="31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2025-07-21T01:18:12Z</dcterms:created>
  <dcterms:modified xsi:type="dcterms:W3CDTF">2025-07-21T01:19:26Z</dcterms:modified>
</cp:coreProperties>
</file>