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21315" windowHeight="9555"/>
  </bookViews>
  <sheets>
    <sheet name="CAPITULO" sheetId="2" r:id="rId1"/>
  </sheets>
  <definedNames>
    <definedName name="_xlnm.Print_Area" localSheetId="0">CAPITULO!$B$1:$J$18</definedName>
  </definedNames>
  <calcPr calcId="145621"/>
</workbook>
</file>

<file path=xl/calcChain.xml><?xml version="1.0" encoding="utf-8"?>
<calcChain xmlns="http://schemas.openxmlformats.org/spreadsheetml/2006/main">
  <c r="I18" i="2" l="1"/>
  <c r="J18" i="2" l="1"/>
  <c r="J9" i="2"/>
  <c r="H10" i="2" l="1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H9" i="2"/>
  <c r="F18" i="2" l="1"/>
  <c r="G18" i="2"/>
  <c r="H18" i="2" l="1"/>
  <c r="I10" i="2"/>
  <c r="I11" i="2"/>
  <c r="I12" i="2"/>
  <c r="I13" i="2"/>
  <c r="I14" i="2"/>
  <c r="I15" i="2"/>
  <c r="I16" i="2"/>
  <c r="I17" i="2"/>
  <c r="I9" i="2"/>
  <c r="E18" i="2" l="1"/>
  <c r="D18" i="2" l="1"/>
</calcChain>
</file>

<file path=xl/sharedStrings.xml><?xml version="1.0" encoding="utf-8"?>
<sst xmlns="http://schemas.openxmlformats.org/spreadsheetml/2006/main" count="20" uniqueCount="20">
  <si>
    <t>Aprobado</t>
  </si>
  <si>
    <t>Comprometido Acumulado</t>
  </si>
  <si>
    <t>Por  Comprometer Anual</t>
  </si>
  <si>
    <t xml:space="preserve"> %  Por Comprometer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</si>
  <si>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</si>
  <si>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</si>
  <si>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</si>
  <si>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</si>
  <si>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</si>
  <si>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</si>
  <si>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</si>
  <si>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</si>
  <si>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</si>
  <si>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</si>
  <si>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Ejercido Acumulado</t>
  </si>
  <si>
    <t>Por Pagar</t>
  </si>
  <si>
    <t>Descripción</t>
  </si>
  <si>
    <t>Totales:</t>
  </si>
  <si>
    <t>1ra Modificación</t>
  </si>
  <si>
    <t>ESTADO DEL AVANCE PRESUPUESTAL A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</si>
</sst>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1" xfId="6" applyFont="1" applyBorder="1"/>
    <xf numFmtId="43" fontId="5" fillId="2" borderId="1" xfId="6" applyFont="1" applyFill="1" applyBorder="1" applyAlignment="1">
      <alignment horizontal="center" vertical="center" wrapText="1"/>
    </xf>
    <xf numFmtId="10" fontId="0" fillId="0" borderId="1" xfId="7" applyNumberFormat="1" applyFont="1" applyBorder="1" applyAlignment="1">
      <alignment horizontal="center"/>
    </xf>
    <xf numFmtId="10" fontId="7" fillId="2" borderId="1" xfId="7" applyNumberFormat="1" applyFont="1" applyFill="1" applyBorder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20"/>
  <sheetViews>
    <sheetView tabSelected="1" zoomScaleNormal="100" workbookViewId="0">
      <selection activeCell="C27" sqref="C27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9" width="16" style="1" customWidth="1"/>
    <col min="10" max="10" width="14.85546875" style="1" customWidth="1"/>
    <col min="11" max="16384" width="11.42578125" style="1"/>
  </cols>
  <sheetData>
    <row r="7" spans="2:10" ht="26.25" customHeight="1" x14ac:dyDescent="0.25">
      <c r="B7" s="11" t="s">
        <v>19</v>
      </c>
      <c r="C7" s="11"/>
      <c r="D7" s="11"/>
      <c r="E7" s="11"/>
      <c r="F7" s="11"/>
      <c r="G7" s="11"/>
      <c r="H7" s="11"/>
      <c r="I7" s="11"/>
      <c r="J7" s="11"/>
    </row>
    <row r="8" spans="2:10" ht="45" x14ac:dyDescent="0.25">
      <c r="B8" s="5" t="s">
        <v>4</v>
      </c>
      <c r="C8" s="5" t="s">
        <v>16</v>
      </c>
      <c r="D8" s="5" t="s">
        <v>0</v>
      </c>
      <c r="E8" s="5" t="s">
        <v>18</v>
      </c>
      <c r="F8" s="5" t="s">
        <v>1</v>
      </c>
      <c r="G8" s="5" t="s">
        <v>14</v>
      </c>
      <c r="H8" s="5" t="s">
        <v>2</v>
      </c>
      <c r="I8" s="5" t="s">
        <v>15</v>
      </c>
      <c r="J8" s="5" t="s">
        <v>3</v>
      </c>
    </row>
    <row r="9" spans="2:10" x14ac:dyDescent="0.25">
      <c r="B9" s="3">
        <v>1000</v>
      </c>
      <c r="C9" s="4" t="s">
        <v>5</v>
      </c>
      <c r="D9" s="6">
        <v>125501090.69999993</v>
      </c>
      <c r="E9" s="6">
        <v>125501090.69949995</v>
      </c>
      <c r="F9" s="6">
        <v>24767157.900000006</v>
      </c>
      <c r="G9" s="6">
        <v>24767157.900000002</v>
      </c>
      <c r="H9" s="6">
        <f>E9-F9</f>
        <v>100733932.79949994</v>
      </c>
      <c r="I9" s="6">
        <f>F9-G9</f>
        <v>0</v>
      </c>
      <c r="J9" s="8">
        <f t="shared" ref="J9:J16" si="0">H9/E9</f>
        <v>0.80265384338927748</v>
      </c>
    </row>
    <row r="10" spans="2:10" x14ac:dyDescent="0.25">
      <c r="B10" s="3">
        <v>2000</v>
      </c>
      <c r="C10" s="4" t="s">
        <v>6</v>
      </c>
      <c r="D10" s="6">
        <v>41808506.048082031</v>
      </c>
      <c r="E10" s="6">
        <v>52060929.291299984</v>
      </c>
      <c r="F10" s="6">
        <v>5783544.7899999954</v>
      </c>
      <c r="G10" s="6">
        <v>4052781.8299999973</v>
      </c>
      <c r="H10" s="6">
        <f t="shared" ref="H10:H17" si="1">E10-F10</f>
        <v>46277384.501299992</v>
      </c>
      <c r="I10" s="6">
        <f t="shared" ref="I10:I17" si="2">F10-G10</f>
        <v>1730762.9599999981</v>
      </c>
      <c r="J10" s="8">
        <f t="shared" si="0"/>
        <v>0.88890815302894544</v>
      </c>
    </row>
    <row r="11" spans="2:10" x14ac:dyDescent="0.25">
      <c r="B11" s="3">
        <v>3000</v>
      </c>
      <c r="C11" s="4" t="s">
        <v>7</v>
      </c>
      <c r="D11" s="6">
        <v>133884843.95446798</v>
      </c>
      <c r="E11" s="6">
        <v>220721843.76193005</v>
      </c>
      <c r="F11" s="6">
        <v>30363495.149999999</v>
      </c>
      <c r="G11" s="6">
        <v>29137887.490000002</v>
      </c>
      <c r="H11" s="6">
        <f t="shared" si="1"/>
        <v>190358348.61193004</v>
      </c>
      <c r="I11" s="6">
        <f t="shared" si="2"/>
        <v>1225607.6599999964</v>
      </c>
      <c r="J11" s="8">
        <f t="shared" si="0"/>
        <v>0.86243547701264223</v>
      </c>
    </row>
    <row r="12" spans="2:10" x14ac:dyDescent="0.25">
      <c r="B12" s="3">
        <v>4000</v>
      </c>
      <c r="C12" s="4" t="s">
        <v>8</v>
      </c>
      <c r="D12" s="6">
        <v>1111582.6299999999</v>
      </c>
      <c r="E12" s="6">
        <v>81582.63</v>
      </c>
      <c r="F12" s="6">
        <v>23023.71</v>
      </c>
      <c r="G12" s="6">
        <v>23023.71</v>
      </c>
      <c r="H12" s="6">
        <f t="shared" si="1"/>
        <v>58558.920000000006</v>
      </c>
      <c r="I12" s="6">
        <f t="shared" si="2"/>
        <v>0</v>
      </c>
      <c r="J12" s="8">
        <f t="shared" si="0"/>
        <v>0.71778661707767943</v>
      </c>
    </row>
    <row r="13" spans="2:10" x14ac:dyDescent="0.25">
      <c r="B13" s="3">
        <v>5000</v>
      </c>
      <c r="C13" s="4" t="s">
        <v>9</v>
      </c>
      <c r="D13" s="6">
        <v>25988399.319200002</v>
      </c>
      <c r="E13" s="6">
        <v>132813108.01000001</v>
      </c>
      <c r="F13" s="6">
        <v>160450.20000000001</v>
      </c>
      <c r="G13" s="6">
        <v>160450.19999999998</v>
      </c>
      <c r="H13" s="6">
        <f t="shared" si="1"/>
        <v>132652657.81</v>
      </c>
      <c r="I13" s="6">
        <f t="shared" si="2"/>
        <v>0</v>
      </c>
      <c r="J13" s="8">
        <f t="shared" si="0"/>
        <v>0.9987919099070558</v>
      </c>
    </row>
    <row r="14" spans="2:10" x14ac:dyDescent="0.25">
      <c r="B14" s="3">
        <v>6000</v>
      </c>
      <c r="C14" s="4" t="s">
        <v>10</v>
      </c>
      <c r="D14" s="6">
        <v>215314240</v>
      </c>
      <c r="E14" s="6">
        <v>292134785.19</v>
      </c>
      <c r="F14" s="6">
        <v>39986876.356000006</v>
      </c>
      <c r="G14" s="6">
        <v>25931466.459999993</v>
      </c>
      <c r="H14" s="6">
        <f t="shared" si="1"/>
        <v>252147908.83399999</v>
      </c>
      <c r="I14" s="6">
        <f t="shared" si="2"/>
        <v>14055409.896000013</v>
      </c>
      <c r="J14" s="8">
        <f t="shared" si="0"/>
        <v>0.86312182463997511</v>
      </c>
    </row>
    <row r="15" spans="2:10" x14ac:dyDescent="0.25">
      <c r="B15" s="3">
        <v>7000</v>
      </c>
      <c r="C15" s="4" t="s">
        <v>11</v>
      </c>
      <c r="D15" s="6">
        <v>0</v>
      </c>
      <c r="E15" s="6">
        <v>227164343.98000026</v>
      </c>
      <c r="F15" s="6">
        <v>0</v>
      </c>
      <c r="G15" s="6">
        <v>0</v>
      </c>
      <c r="H15" s="6">
        <f t="shared" si="1"/>
        <v>227164343.98000026</v>
      </c>
      <c r="I15" s="6">
        <f t="shared" si="2"/>
        <v>0</v>
      </c>
      <c r="J15" s="8">
        <f t="shared" si="0"/>
        <v>1</v>
      </c>
    </row>
    <row r="16" spans="2:10" x14ac:dyDescent="0.25">
      <c r="B16" s="3">
        <v>8000</v>
      </c>
      <c r="C16" s="4" t="s">
        <v>12</v>
      </c>
      <c r="D16" s="6">
        <v>0</v>
      </c>
      <c r="E16" s="6">
        <v>10649.04</v>
      </c>
      <c r="F16" s="6">
        <v>0</v>
      </c>
      <c r="G16" s="6">
        <v>0</v>
      </c>
      <c r="H16" s="6">
        <f t="shared" si="1"/>
        <v>10649.04</v>
      </c>
      <c r="I16" s="6">
        <f t="shared" si="2"/>
        <v>0</v>
      </c>
      <c r="J16" s="8">
        <f t="shared" si="0"/>
        <v>1</v>
      </c>
    </row>
    <row r="17" spans="2:10" x14ac:dyDescent="0.25">
      <c r="B17" s="3">
        <v>9000</v>
      </c>
      <c r="C17" s="4" t="s">
        <v>13</v>
      </c>
      <c r="D17" s="6">
        <v>0</v>
      </c>
      <c r="E17" s="6">
        <v>0</v>
      </c>
      <c r="F17" s="6">
        <v>0</v>
      </c>
      <c r="G17" s="6">
        <v>0</v>
      </c>
      <c r="H17" s="6">
        <f t="shared" si="1"/>
        <v>0</v>
      </c>
      <c r="I17" s="6">
        <f t="shared" si="2"/>
        <v>0</v>
      </c>
      <c r="J17" s="8">
        <v>0</v>
      </c>
    </row>
    <row r="18" spans="2:10" s="2" customFormat="1" x14ac:dyDescent="0.25">
      <c r="B18" s="12" t="s">
        <v>17</v>
      </c>
      <c r="C18" s="13"/>
      <c r="D18" s="7">
        <f>SUM(D9:D17)</f>
        <v>543608662.65174985</v>
      </c>
      <c r="E18" s="7">
        <f t="shared" ref="E18" si="3">SUM(E9:E17)</f>
        <v>1050488332.6027303</v>
      </c>
      <c r="F18" s="7">
        <f>SUM(F9:F17)</f>
        <v>101084548.10600001</v>
      </c>
      <c r="G18" s="7">
        <f>SUM(G9:G17)</f>
        <v>84072767.590000004</v>
      </c>
      <c r="H18" s="7">
        <f>SUM(H9:H17)</f>
        <v>949403784.49673021</v>
      </c>
      <c r="I18" s="7">
        <f>SUM(I9:I17)</f>
        <v>17011780.516000006</v>
      </c>
      <c r="J18" s="9">
        <f>H18/E18</f>
        <v>0.90377375457797893</v>
      </c>
    </row>
    <row r="20" spans="2:10" x14ac:dyDescent="0.25">
      <c r="G20" s="10"/>
    </row>
  </sheetData>
  <mergeCells count="2">
    <mergeCell ref="B7:J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CAPITULO</vt:lpstr>
      <vt:lpstr>CAPITULO!Área_de_impresión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2022-04-18T20:56:54Z</cp:lastPrinted>
  <dcterms:created xsi:type="dcterms:W3CDTF">2013-07-11T21:00:59Z</dcterms:created>
  <dcterms:modified xsi:type="dcterms:W3CDTF">2022-04-18T20:57:25Z</dcterms:modified>
</cp:coreProperties>
</file>